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OINT\Desktop\gnum 2021\"/>
    </mc:Choice>
  </mc:AlternateContent>
  <bookViews>
    <workbookView xWindow="240" yWindow="75" windowWidth="20055" windowHeight="7935"/>
  </bookViews>
  <sheets>
    <sheet name="2022" sheetId="3" r:id="rId1"/>
    <sheet name="Лист1" sheetId="4" r:id="rId2"/>
  </sheets>
  <calcPr calcId="152511" concurrentCalc="0"/>
</workbook>
</file>

<file path=xl/calcChain.xml><?xml version="1.0" encoding="utf-8"?>
<calcChain xmlns="http://schemas.openxmlformats.org/spreadsheetml/2006/main">
  <c r="G74" i="3" l="1"/>
  <c r="G75" i="3"/>
  <c r="G87" i="3"/>
  <c r="G88" i="3"/>
  <c r="G208" i="3"/>
  <c r="G209" i="3"/>
  <c r="G210" i="3"/>
  <c r="G36" i="3"/>
  <c r="G35" i="3"/>
  <c r="G109" i="3"/>
  <c r="G176" i="3"/>
  <c r="G180" i="3"/>
  <c r="G179" i="3"/>
  <c r="G178" i="3"/>
  <c r="G177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81" i="3"/>
  <c r="G133" i="3"/>
  <c r="G153" i="3"/>
  <c r="G155" i="3"/>
  <c r="G154" i="3"/>
  <c r="G152" i="3"/>
  <c r="G157" i="3"/>
  <c r="G37" i="3"/>
  <c r="G63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34" i="3"/>
  <c r="G115" i="3"/>
  <c r="G116" i="3"/>
  <c r="G117" i="3"/>
  <c r="G118" i="3"/>
  <c r="G119" i="3"/>
  <c r="G120" i="3"/>
  <c r="G121" i="3"/>
  <c r="G122" i="3"/>
  <c r="G123" i="3"/>
  <c r="G124" i="3"/>
  <c r="G114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10" i="3"/>
  <c r="G91" i="3"/>
  <c r="G22" i="3"/>
  <c r="G23" i="3"/>
  <c r="G24" i="3"/>
  <c r="G25" i="3"/>
  <c r="G26" i="3"/>
  <c r="G27" i="3"/>
  <c r="G28" i="3"/>
  <c r="G29" i="3"/>
  <c r="G30" i="3"/>
  <c r="G21" i="3"/>
  <c r="G18" i="3"/>
  <c r="G17" i="3"/>
  <c r="G16" i="3"/>
  <c r="G8" i="3"/>
  <c r="G9" i="3"/>
  <c r="G10" i="3"/>
  <c r="G11" i="3"/>
  <c r="G12" i="3"/>
  <c r="G7" i="3"/>
  <c r="G6" i="3"/>
  <c r="G125" i="3"/>
  <c r="G31" i="3"/>
  <c r="G111" i="3"/>
  <c r="G196" i="3"/>
  <c r="G197" i="3"/>
  <c r="G200" i="3"/>
  <c r="G185" i="3"/>
  <c r="G186" i="3"/>
  <c r="G187" i="3"/>
  <c r="G188" i="3"/>
  <c r="G189" i="3"/>
  <c r="G190" i="3"/>
  <c r="G191" i="3"/>
  <c r="G192" i="3"/>
  <c r="G193" i="3"/>
  <c r="G194" i="3"/>
  <c r="G195" i="3"/>
  <c r="G198" i="3"/>
  <c r="G199" i="3"/>
  <c r="G201" i="3"/>
  <c r="G184" i="3"/>
  <c r="G202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6" i="3"/>
  <c r="G158" i="3"/>
  <c r="G128" i="3"/>
  <c r="G129" i="3"/>
  <c r="G130" i="3"/>
  <c r="G131" i="3"/>
  <c r="G132" i="3"/>
  <c r="G134" i="3"/>
  <c r="G135" i="3"/>
  <c r="G205" i="3"/>
  <c r="G206" i="3"/>
  <c r="G207" i="3"/>
  <c r="G215" i="3"/>
  <c r="G13" i="3"/>
  <c r="G14" i="3"/>
  <c r="G15" i="3"/>
  <c r="G79" i="3"/>
  <c r="G80" i="3"/>
  <c r="G81" i="3"/>
  <c r="G82" i="3"/>
  <c r="G83" i="3"/>
  <c r="G84" i="3"/>
  <c r="G85" i="3"/>
  <c r="G86" i="3"/>
  <c r="G78" i="3"/>
  <c r="G68" i="3"/>
  <c r="G69" i="3"/>
  <c r="G70" i="3"/>
  <c r="G71" i="3"/>
  <c r="G72" i="3"/>
  <c r="G73" i="3"/>
  <c r="G67" i="3"/>
  <c r="G64" i="3"/>
  <c r="G211" i="3"/>
</calcChain>
</file>

<file path=xl/sharedStrings.xml><?xml version="1.0" encoding="utf-8"?>
<sst xmlns="http://schemas.openxmlformats.org/spreadsheetml/2006/main" count="609" uniqueCount="239">
  <si>
    <t>Գնման առարկան</t>
  </si>
  <si>
    <t>Չափի միավորը</t>
  </si>
  <si>
    <t>Միավորի գինը</t>
  </si>
  <si>
    <t>Քանակը</t>
  </si>
  <si>
    <t>Միջանցիկ կոդը ըստ դասակարգի</t>
  </si>
  <si>
    <t>Գնման ենթակա աշխատանքների և ծառայությունների անվանումը</t>
  </si>
  <si>
    <t>Ծառայություններ</t>
  </si>
  <si>
    <t>Կապի ծառայություն</t>
  </si>
  <si>
    <t>հատ</t>
  </si>
  <si>
    <t>Էներգիա</t>
  </si>
  <si>
    <t>Գազ</t>
  </si>
  <si>
    <t>Գազասպասարկում</t>
  </si>
  <si>
    <t>Աղբահանություն</t>
  </si>
  <si>
    <t>Շենքի պահպանություն</t>
  </si>
  <si>
    <t>Ջուր</t>
  </si>
  <si>
    <t>Տրանսպորտային  Ծառայություն</t>
  </si>
  <si>
    <t>Համակարգչային ծառայություն</t>
  </si>
  <si>
    <t>Հայտարարություն</t>
  </si>
  <si>
    <t>Բաժանորդագրություն</t>
  </si>
  <si>
    <t>Գրենական պիտույքներ</t>
  </si>
  <si>
    <t>տուփ</t>
  </si>
  <si>
    <t>Շտրիխ</t>
  </si>
  <si>
    <t>Սկոտչ</t>
  </si>
  <si>
    <t>Սպորտային  ապրանքներ</t>
  </si>
  <si>
    <t>Տնտեսական ապրանքներ</t>
  </si>
  <si>
    <t>Շինարարական ապրանքներ</t>
  </si>
  <si>
    <t>մ.</t>
  </si>
  <si>
    <t>Սիլիկոն</t>
  </si>
  <si>
    <t>Ներկ</t>
  </si>
  <si>
    <t>Ձեռնոց</t>
  </si>
  <si>
    <t>Ներկի լուծիչ</t>
  </si>
  <si>
    <t>Ավազ</t>
  </si>
  <si>
    <t>պարկ</t>
  </si>
  <si>
    <t>կգ.</t>
  </si>
  <si>
    <t>Գամ</t>
  </si>
  <si>
    <t>Պոլիէտիլենային թաղանթ</t>
  </si>
  <si>
    <t>Խոզանակ պտտվող</t>
  </si>
  <si>
    <t>Սոսինձ տնտեսական</t>
  </si>
  <si>
    <t>Լվացարան</t>
  </si>
  <si>
    <t>մեխ</t>
  </si>
  <si>
    <t xml:space="preserve">Բահ  մեծ </t>
  </si>
  <si>
    <t>Երկարացման լար</t>
  </si>
  <si>
    <t>փական</t>
  </si>
  <si>
    <t>Խողովակ գազի</t>
  </si>
  <si>
    <t>Վարդակ</t>
  </si>
  <si>
    <t>Էլ.մեկուսիչ ժապավեն</t>
  </si>
  <si>
    <t xml:space="preserve">Բահ  </t>
  </si>
  <si>
    <t>Ջրի ծորակ</t>
  </si>
  <si>
    <t>Ծեփամածիկ (շպակլյեվկա)</t>
  </si>
  <si>
    <t>Գիպսոնիտ</t>
  </si>
  <si>
    <t>Կավիճ</t>
  </si>
  <si>
    <t>Խողովակ ռետինե</t>
  </si>
  <si>
    <t>ՄԱ</t>
  </si>
  <si>
    <t>ֆոտբոլի գնդակ</t>
  </si>
  <si>
    <t>բասկետբոլի գնդակ</t>
  </si>
  <si>
    <t>բասկետբոլի ցանց</t>
  </si>
  <si>
    <t>թենիսի գնդակ</t>
  </si>
  <si>
    <t>վոլեյբոլի գնդակ</t>
  </si>
  <si>
    <t>սեղանի թենիսի ցանց</t>
  </si>
  <si>
    <t>վոլեյբոլի ցանց</t>
  </si>
  <si>
    <t>ընդամենը</t>
  </si>
  <si>
    <t>զույգ</t>
  </si>
  <si>
    <t xml:space="preserve"> դեղամիջոցներ </t>
  </si>
  <si>
    <t>33661122</t>
  </si>
  <si>
    <t>33141110</t>
  </si>
  <si>
    <t xml:space="preserve"> íÇñ³Ï³å»ñ</t>
  </si>
  <si>
    <t>33141115</t>
  </si>
  <si>
    <t xml:space="preserve"> µÅßÏ³Ï³Ý µ³Ùµ³Ï</t>
  </si>
  <si>
    <t>33141142/1</t>
  </si>
  <si>
    <t>33141142/2</t>
  </si>
  <si>
    <t xml:space="preserve"> Ý»ñ³ñÏÇãÝ»ñ  3·ñ</t>
  </si>
  <si>
    <t xml:space="preserve"> Ý»ñ³ñÏÇãÝ»ñ  5·ñ</t>
  </si>
  <si>
    <t>44423600</t>
  </si>
  <si>
    <t xml:space="preserve"> ÏåãáõÝ Å³å³í»ÝÝ»ñ</t>
  </si>
  <si>
    <t xml:space="preserve"> ×ÝßÙ³Ý ã³÷Ù³Ý ë³ñù»ñ</t>
  </si>
  <si>
    <t xml:space="preserve"> ³í»ÉÝ»ñ</t>
  </si>
  <si>
    <t>39221430</t>
  </si>
  <si>
    <t xml:space="preserve"> Ëá½³Ý³Ï-ëåáõÝ· ³å³ÏÇ Ù³ùñ»Éáõ Ñ³Ù³ñ, é»ïÇÝ»</t>
  </si>
  <si>
    <t>39224331</t>
  </si>
  <si>
    <t>¹áõÛÉ åÉ³ëïÙ³ë»</t>
  </si>
  <si>
    <t>39224341</t>
  </si>
  <si>
    <t xml:space="preserve"> ³Õµ³ñÏÕ, åÉ³ëïÙ³ë»</t>
  </si>
  <si>
    <t>39831242</t>
  </si>
  <si>
    <t xml:space="preserve"> Éí³óùÇ ÷áßÇ Ó»éùáí Éí³Ý³Éáõ Ñ³Ù³ñ</t>
  </si>
  <si>
    <t>³Ëï³Ñ³ÝáÕ Ñ»ÕáõÏ` ë³ÝÑ³Ý·áõÛóÇ Ñ³Ù³ñ (Ëï³ÝÛáõÃ)</t>
  </si>
  <si>
    <t xml:space="preserve"> ¿Ïñ³ÝÇ Ù³ùñÙ³Ý ÝÛáõÃ»ñ</t>
  </si>
  <si>
    <t>³å³ÏÇ Ù³ùñ»Éáõ ÙÇçáó</t>
  </si>
  <si>
    <t>³å³ÏÇ Ù³ùñÙ³Ý É³Ã</t>
  </si>
  <si>
    <t>Ñ³ï³ÏÇ Éí³óÙ³Ý É³Ã</t>
  </si>
  <si>
    <t xml:space="preserve"> Ñ³ï³Ï Ù³ùñ»Éáõ ÓáÕ, åÉ³ëïÙ³ë», ÷³ÛïÛ³</t>
  </si>
  <si>
    <t xml:space="preserve"> ó³Ë³í»É</t>
  </si>
  <si>
    <t>·á·³ÃÇ³Ï, ³ÕµÁ Ñ³í³ù»Éáõ Ñ³Ù³ñ, ÓáÕáí</t>
  </si>
  <si>
    <t>39839300</t>
  </si>
  <si>
    <t xml:space="preserve"> ÃÇ³Ïª ÓÛáõÝ Ù³ùñ»Éáõ Ñ³Ù³ñ</t>
  </si>
  <si>
    <t>44831100</t>
  </si>
  <si>
    <t xml:space="preserve"> Ù³ÍáõÍ³ÝÝ»ñ (Ù³ëïÇÏ³Ý»ñ)</t>
  </si>
  <si>
    <t>կգ</t>
  </si>
  <si>
    <t>լ</t>
  </si>
  <si>
    <t>մ</t>
  </si>
  <si>
    <t>44521121</t>
  </si>
  <si>
    <t>¹é³Ý ÷³Ï³ÝÇ ÙÇçáõÏ</t>
  </si>
  <si>
    <t>Ընդամենը</t>
  </si>
  <si>
    <t xml:space="preserve"> ßÇÝ³ñ³ñ³Ï³Ý ³ßË³ï³ÝùÝ»ñÇ í»ñ³ÑëÏáõÙ</t>
  </si>
  <si>
    <t xml:space="preserve"> Ý³Ë³·Í»ñÇ å³ïñ³ëïáõÙ, Í³Ëë»ñÇ ·Ý³Ñ³ïáõÙ</t>
  </si>
  <si>
    <t>³Ãáé` ÷³÷áõÏ</t>
  </si>
  <si>
    <t>³Ãáé` ·ñ³ë»ÝÛ³Ï³ÛÇÝ</t>
  </si>
  <si>
    <t xml:space="preserve"> ÁÝ¹Ñ³Ýáõñ ßÇÝ³ñ³ñ³Ï³Ý ³ßË³ï³ÝùÝ»ñ</t>
  </si>
  <si>
    <t>Աշխատանքներ</t>
  </si>
  <si>
    <t>45221142/1</t>
  </si>
  <si>
    <t>39130000</t>
  </si>
  <si>
    <t xml:space="preserve"> ·ñ³ë»ÝÛ³Ï³ÛÇÝ Ï³ÑáõÛù</t>
  </si>
  <si>
    <t>39515410</t>
  </si>
  <si>
    <t xml:space="preserve"> Ý»ñùÇÝ ß»ñï³í³ñ³·áõÛñÝ»ñ</t>
  </si>
  <si>
    <t>սնունդ</t>
  </si>
  <si>
    <t>բրինձ</t>
  </si>
  <si>
    <t>հնդկաձավար</t>
  </si>
  <si>
    <t>մակարոնեղեն</t>
  </si>
  <si>
    <t>հաց</t>
  </si>
  <si>
    <t>շաքարավազ</t>
  </si>
  <si>
    <t>աղ</t>
  </si>
  <si>
    <t>ոսպ</t>
  </si>
  <si>
    <t>ոլոռ</t>
  </si>
  <si>
    <t>լոբի</t>
  </si>
  <si>
    <t>կորտոֆիլ</t>
  </si>
  <si>
    <t>սոխ</t>
  </si>
  <si>
    <t>03221410</t>
  </si>
  <si>
    <t>կաղամբ</t>
  </si>
  <si>
    <t>03221100</t>
  </si>
  <si>
    <t>բազուկ</t>
  </si>
  <si>
    <t>03221110</t>
  </si>
  <si>
    <t>գազար</t>
  </si>
  <si>
    <t>15541200</t>
  </si>
  <si>
    <t>պանիր</t>
  </si>
  <si>
    <t>15112150</t>
  </si>
  <si>
    <t>հավի միս</t>
  </si>
  <si>
    <t>03142510</t>
  </si>
  <si>
    <t>հավի ձու</t>
  </si>
  <si>
    <t>15421100</t>
  </si>
  <si>
    <t>բուսական յուղ,ձեթ</t>
  </si>
  <si>
    <t>տնօրեն _______________ Ա.Ոսկանյան</t>
  </si>
  <si>
    <t>ԳՀ</t>
  </si>
  <si>
    <t>45221142/3</t>
  </si>
  <si>
    <t>գրիչ</t>
  </si>
  <si>
    <t>մատիտներ</t>
  </si>
  <si>
    <t>Թուղթ Ա4</t>
  </si>
  <si>
    <t>Գունավոր թուղթ Ա4</t>
  </si>
  <si>
    <t>ֆայլ</t>
  </si>
  <si>
    <t>թղթապանակ</t>
  </si>
  <si>
    <t>թղթապանակ` ամրակով</t>
  </si>
  <si>
    <t>Սոսինձ ՝ հեղուկ</t>
  </si>
  <si>
    <t>կարիչի մետաղալարե կապեր, փոքր</t>
  </si>
  <si>
    <t xml:space="preserve"> ձևաթղթեր</t>
  </si>
  <si>
    <t xml:space="preserve"> գրասենյակային գիրք, մատյան, 70-200 էջ, տողանի, սպիտակ էջերով</t>
  </si>
  <si>
    <t>գովասանագրեր և պատվոգրեր</t>
  </si>
  <si>
    <t>Սկոչ թղթե</t>
  </si>
  <si>
    <t>Մարկեր</t>
  </si>
  <si>
    <t>թղթապանակ, կոշտ կազմով</t>
  </si>
  <si>
    <t>սնուցման մարտկոց</t>
  </si>
  <si>
    <t xml:space="preserve"> գունավոր մատիտներ</t>
  </si>
  <si>
    <t xml:space="preserve"> մկրատ, գրասենյակային</t>
  </si>
  <si>
    <t xml:space="preserve"> արհեստական ծաղիկներ</t>
  </si>
  <si>
    <t>ֆլոմաստերներ</t>
  </si>
  <si>
    <t xml:space="preserve"> ձեռնարկներ</t>
  </si>
  <si>
    <t xml:space="preserve"> պլաստիլին, տուփով</t>
  </si>
  <si>
    <t xml:space="preserve"> գուաշ</t>
  </si>
  <si>
    <t xml:space="preserve"> ախտահանման և մակաբույծների ոչնչացման ծառայություններ</t>
  </si>
  <si>
    <t>քարտրիջներ</t>
  </si>
  <si>
    <t xml:space="preserve"> Ù³ùñáÕ Ù³ÍáõÏÝ»ñ ¨ ÷áßÇÝ»ñ Ռախշա</t>
  </si>
  <si>
    <t xml:space="preserve"> ¿É»Ïïñ³Ï³Ý É³Ùå, 60W, 80W, 100W</t>
  </si>
  <si>
    <t>19641000</t>
  </si>
  <si>
    <t xml:space="preserve"> åáÉÇ¿ÃÇÉ»Ý³ÛÇÝ å³ñÏ, ³ÕµÇ Ñ³Ù³ñ</t>
  </si>
  <si>
    <t xml:space="preserve"> Éí³óáÕ ÝÛáõÃ»ñ ափսեների համար</t>
  </si>
  <si>
    <t xml:space="preserve"> ³ßË³ï³Ýù³ÛÇÝ Ó»éÝáóÝ»ñ é»ïÇÝ»</t>
  </si>
  <si>
    <t>ՀԻԳԻԵՆԱՅԻ ՊԱՐԱԳԱՆԵՐ</t>
  </si>
  <si>
    <t>½áõ·³ñ³ÝÇ ÃáõÕÃ</t>
  </si>
  <si>
    <t>39831240</t>
  </si>
  <si>
    <t xml:space="preserve"> Ù³ùñáÕ ÝÛáõÃ»ñ ժավել 5լ</t>
  </si>
  <si>
    <t>Ñ³ï³ÏÇ Ù³ùñÙ³Ý Ñ»ÕáõÏ 5լ</t>
  </si>
  <si>
    <t>û×³é, Ñ»ÕáõÏ 5լ</t>
  </si>
  <si>
    <t xml:space="preserve"> ½áõ·³ñ³ÝÇ Ëá½³Ý³ÏÝ»ñ</t>
  </si>
  <si>
    <t>24311300</t>
  </si>
  <si>
    <t>քլոր</t>
  </si>
  <si>
    <t xml:space="preserve"> Ó»éùÇ ÃÕÃ» ëñµÇãÝ»ñ</t>
  </si>
  <si>
    <t xml:space="preserve"> ÃÕÃ» ³ÝÓ»éáóÇÏÝ»ñ</t>
  </si>
  <si>
    <t>30192128/1</t>
  </si>
  <si>
    <t>գրիչ  կարմիր</t>
  </si>
  <si>
    <t>Հոտազերծիչ օդի</t>
  </si>
  <si>
    <t xml:space="preserve">Çµáõåñáý»Ý </t>
  </si>
  <si>
    <t>խամութ</t>
  </si>
  <si>
    <t>գայլիկոն</t>
  </si>
  <si>
    <t>Խողովակ մետաղապլաստե</t>
  </si>
  <si>
    <t>Զուգարանակոնք</t>
  </si>
  <si>
    <t xml:space="preserve"> կոյուղու խողովակներ</t>
  </si>
  <si>
    <t>44511110/1</t>
  </si>
  <si>
    <t>բահի պոչ</t>
  </si>
  <si>
    <t>ապրանքներ</t>
  </si>
  <si>
    <t>39831276</t>
  </si>
  <si>
    <t>զուգարան մաքրելու նյութ</t>
  </si>
  <si>
    <t xml:space="preserve"> ÏñÃ³Ï³Ý Ë³Õ»ñ,զարգացնող</t>
  </si>
  <si>
    <t xml:space="preserve"> ÷³½ÉÝ»ñ</t>
  </si>
  <si>
    <t xml:space="preserve"> ¹³Ý³Ï` ·ñ³ë»ÝÛ³Ï³ÛÇÝ</t>
  </si>
  <si>
    <t xml:space="preserve"> ÙÏñ³ï, ·ñ³ë»ÝÛ³Ï³ÛÇÝ</t>
  </si>
  <si>
    <t>33761400</t>
  </si>
  <si>
    <t>Ձեռնոց աշխատանքային</t>
  </si>
  <si>
    <t>44163200/1</t>
  </si>
  <si>
    <t xml:space="preserve"> ·³ç, ·Çåë³ÛÇÝ</t>
  </si>
  <si>
    <t>Կողբեք կախովի</t>
  </si>
  <si>
    <t>44810000</t>
  </si>
  <si>
    <t>Ներկ  3 կգ</t>
  </si>
  <si>
    <t>այլ շինարարական նյութեր /Ներկի լուծիչ 1 լ</t>
  </si>
  <si>
    <t xml:space="preserve"> ¿É»Ïïñ³Ï³Ý »ñÏ³ñ³óÙ³Ý É³ñ</t>
  </si>
  <si>
    <t xml:space="preserve"> ËñáóÝ»ñÇ »Õ³ÝÇÏÝ»ñ ¨ í³ñ¹³ÏÝ»ñ</t>
  </si>
  <si>
    <t xml:space="preserve"> Ý»ñÏ³·É³ÝÇÏ, Ý»ñÏ³ñ³ñ³Ï³Ý ³ßË³ï³ÝùÝ»ñÇ Ñ³Ù³ñ</t>
  </si>
  <si>
    <t>Բահ   սվինայիբ</t>
  </si>
  <si>
    <t>44511170</t>
  </si>
  <si>
    <t xml:space="preserve"> ÷áóË»ñ</t>
  </si>
  <si>
    <t>Պատվիրատուն - ‹‹ՀՀ ԼՄ ԱԼԱՎԵՐԴՈՒ ԹԻՎ 12 Հ/Դ›› ՊՈԱԿ                                                                          (ըստ  բյուջետային  ծախսերի գերատեսչական դասակարգման)</t>
  </si>
  <si>
    <t>Գնման ձևը (ընթացակարգը)</t>
  </si>
  <si>
    <t>Ընդամենը ծախսերը (դրամ)</t>
  </si>
  <si>
    <t>էլեկտրական լար` պղնձյա, բազմաջիղ, ՊԳՎ, 1,1x2.5 մմ2</t>
  </si>
  <si>
    <t xml:space="preserve"> ցանցային բաժանարար</t>
  </si>
  <si>
    <t xml:space="preserve"> ծրագրավորման ծառայություններ</t>
  </si>
  <si>
    <t xml:space="preserve"> ծառայությունների մատուցում</t>
  </si>
  <si>
    <t xml:space="preserve"> պատճենահանող սարքերի վերանորոգման ծառայություններ</t>
  </si>
  <si>
    <t xml:space="preserve"> բազմաֆունկցիոնալ սարքի մասեր</t>
  </si>
  <si>
    <t>դռան փականի միջուկ</t>
  </si>
  <si>
    <t xml:space="preserve"> մուրճեր</t>
  </si>
  <si>
    <t xml:space="preserve"> ձեռքի սղոցներ</t>
  </si>
  <si>
    <t xml:space="preserve"> դռան փականներ</t>
  </si>
  <si>
    <t>³ÙÇë</t>
  </si>
  <si>
    <t>ÏÇë³ÙÛ.</t>
  </si>
  <si>
    <t xml:space="preserve">å³ñ³ó»ï³ÙáÉ </t>
  </si>
  <si>
    <t xml:space="preserve">Ûá¹ </t>
  </si>
  <si>
    <t>ճաշասեղան` 6-տեղանի</t>
  </si>
  <si>
    <t xml:space="preserve"> աթոռ փայտյա</t>
  </si>
  <si>
    <t xml:space="preserve"> ջերմաչափեր պատից ամօացնովի մեխանիկական</t>
  </si>
  <si>
    <r>
      <t xml:space="preserve">ԳՆՈՒՄՆԵՐԻ  ՊԼԱՆ     </t>
    </r>
    <r>
      <rPr>
        <b/>
        <u/>
        <sz val="10"/>
        <color theme="1"/>
        <rFont val="Arial Armenian"/>
        <family val="2"/>
      </rPr>
      <t xml:space="preserve">  N3</t>
    </r>
    <r>
      <rPr>
        <b/>
        <sz val="10"/>
        <color theme="1"/>
        <rFont val="Arial Armenian"/>
        <family val="2"/>
      </rPr>
      <t xml:space="preserve"> ՆՈՐ                                                                                                                                                                                         2022 թվական                                                                                                                                                                                                                    1. Հայաստանի Հանրապետության  պետական բյուջեի միջոցների  հաշվին  իրականացվող գնումների         </t>
    </r>
  </si>
  <si>
    <t>34430000</t>
  </si>
  <si>
    <t xml:space="preserve"> հեծանիվներ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</si>
</sst>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sz val="8"/>
      <name val="Arial Armenian"/>
      <family val="2"/>
    </font>
    <font>
      <b/>
      <sz val="11"/>
      <color theme="1"/>
      <name val="Arial Armenian"/>
      <family val="2"/>
    </font>
    <font>
      <b/>
      <sz val="8"/>
      <color theme="1"/>
      <name val="Arial Armenian"/>
      <family val="2"/>
    </font>
    <font>
      <sz val="8"/>
      <color theme="1"/>
      <name val="Arial Armenian"/>
      <family val="2"/>
    </font>
    <font>
      <sz val="9"/>
      <color theme="1"/>
      <name val="Arial Armenian"/>
      <family val="2"/>
    </font>
    <font>
      <b/>
      <sz val="10"/>
      <name val="Arial Armenian"/>
      <family val="2"/>
    </font>
    <font>
      <b/>
      <sz val="9"/>
      <color theme="1"/>
      <name val="Arial Armenian"/>
      <family val="2"/>
    </font>
    <font>
      <b/>
      <sz val="11"/>
      <name val="Arial Armenian"/>
      <family val="2"/>
    </font>
    <font>
      <b/>
      <sz val="9"/>
      <name val="Arial Armenian"/>
      <family val="2"/>
    </font>
    <font>
      <b/>
      <sz val="10"/>
      <color theme="1"/>
      <name val="Arial Armenian"/>
      <family val="2"/>
    </font>
    <font>
      <sz val="11"/>
      <color theme="1"/>
      <name val="Arial Armenian"/>
      <family val="2"/>
    </font>
    <font>
      <b/>
      <sz val="12"/>
      <color theme="1"/>
      <name val="Arial Armenian"/>
      <family val="2"/>
    </font>
    <font>
      <b/>
      <sz val="12"/>
      <name val="Arial Armenian"/>
      <family val="2"/>
    </font>
    <font>
      <b/>
      <sz val="8"/>
      <name val="Arial Armenian"/>
      <family val="2"/>
    </font>
    <font>
      <b/>
      <sz val="8"/>
      <color rgb="FF000000"/>
      <name val="Arial Armenian"/>
      <family val="2"/>
    </font>
    <font>
      <b/>
      <sz val="10"/>
      <name val="Calibri"/>
      <family val="2"/>
      <charset val="204"/>
    </font>
    <font>
      <b/>
      <sz val="10"/>
      <name val="Calibri"/>
      <family val="2"/>
    </font>
    <font>
      <b/>
      <sz val="9"/>
      <name val="Arial LatArm"/>
      <family val="2"/>
    </font>
    <font>
      <b/>
      <sz val="8"/>
      <name val="Arial LatArm"/>
      <family val="2"/>
    </font>
    <font>
      <b/>
      <u/>
      <sz val="10"/>
      <color theme="1"/>
      <name val="Arial Armenian"/>
      <family val="2"/>
    </font>
    <font>
      <b/>
      <sz val="9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0">
    <xf numFmtId="0" fontId="0" fillId="0" borderId="0" xfId="0"/>
    <xf numFmtId="0" fontId="3" fillId="0" borderId="0" xfId="0" applyFont="1" applyBorder="1" applyAlignment="1">
      <alignment wrapText="1"/>
    </xf>
    <xf numFmtId="0" fontId="3" fillId="0" borderId="0" xfId="0" applyFont="1"/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/>
    <xf numFmtId="0" fontId="7" fillId="0" borderId="5" xfId="1" applyFont="1" applyBorder="1" applyAlignment="1" applyProtection="1">
      <alignment horizontal="center" vertical="center" wrapText="1"/>
      <protection locked="0"/>
    </xf>
    <xf numFmtId="0" fontId="8" fillId="0" borderId="5" xfId="0" applyFont="1" applyBorder="1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/>
    <xf numFmtId="0" fontId="9" fillId="3" borderId="0" xfId="0" applyFont="1" applyFill="1"/>
    <xf numFmtId="0" fontId="10" fillId="3" borderId="0" xfId="0" applyFont="1" applyFill="1"/>
    <xf numFmtId="0" fontId="12" fillId="0" borderId="0" xfId="0" applyFont="1"/>
    <xf numFmtId="0" fontId="3" fillId="0" borderId="2" xfId="0" applyFont="1" applyBorder="1" applyAlignment="1">
      <alignment horizontal="center"/>
    </xf>
    <xf numFmtId="0" fontId="8" fillId="0" borderId="1" xfId="0" applyFont="1" applyBorder="1"/>
    <xf numFmtId="0" fontId="13" fillId="0" borderId="1" xfId="0" applyFont="1" applyBorder="1"/>
    <xf numFmtId="0" fontId="4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/>
    <xf numFmtId="0" fontId="4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3" xfId="0" applyFont="1" applyBorder="1" applyAlignment="1"/>
    <xf numFmtId="0" fontId="5" fillId="0" borderId="1" xfId="0" applyFont="1" applyFill="1" applyBorder="1" applyAlignment="1">
      <alignment horizontal="center"/>
    </xf>
    <xf numFmtId="0" fontId="5" fillId="0" borderId="1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/>
    <xf numFmtId="0" fontId="5" fillId="0" borderId="1" xfId="0" applyFont="1" applyBorder="1" applyAlignment="1"/>
    <xf numFmtId="0" fontId="5" fillId="0" borderId="4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3" borderId="0" xfId="0" applyFont="1" applyFill="1"/>
    <xf numFmtId="0" fontId="3" fillId="0" borderId="7" xfId="0" applyFont="1" applyBorder="1" applyAlignment="1">
      <alignment horizontal="center"/>
    </xf>
    <xf numFmtId="0" fontId="3" fillId="0" borderId="1" xfId="0" applyFont="1" applyBorder="1"/>
    <xf numFmtId="0" fontId="11" fillId="0" borderId="0" xfId="0" applyFont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1" fontId="4" fillId="3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1" fontId="4" fillId="3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15" fillId="0" borderId="1" xfId="1" applyFont="1" applyBorder="1" applyAlignment="1" applyProtection="1">
      <alignment horizontal="center" vertical="center" wrapText="1"/>
      <protection locked="0"/>
    </xf>
    <xf numFmtId="0" fontId="15" fillId="0" borderId="1" xfId="1" applyFont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9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wrapText="1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/>
    </xf>
    <xf numFmtId="0" fontId="15" fillId="0" borderId="1" xfId="0" applyFont="1" applyFill="1" applyBorder="1"/>
    <xf numFmtId="0" fontId="15" fillId="3" borderId="1" xfId="0" applyFont="1" applyFill="1" applyBorder="1" applyAlignment="1">
      <alignment horizontal="center" wrapText="1"/>
    </xf>
    <xf numFmtId="49" fontId="15" fillId="0" borderId="5" xfId="0" applyNumberFormat="1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1" xfId="1" applyFont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49" fontId="15" fillId="0" borderId="4" xfId="0" applyNumberFormat="1" applyFont="1" applyFill="1" applyBorder="1" applyAlignment="1">
      <alignment horizontal="center" vertical="center"/>
    </xf>
    <xf numFmtId="0" fontId="15" fillId="0" borderId="4" xfId="0" applyFont="1" applyFill="1" applyBorder="1"/>
    <xf numFmtId="0" fontId="16" fillId="0" borderId="1" xfId="0" applyFont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left" vertical="center"/>
    </xf>
    <xf numFmtId="0" fontId="4" fillId="0" borderId="1" xfId="0" applyFont="1" applyBorder="1" applyAlignment="1"/>
    <xf numFmtId="49" fontId="10" fillId="0" borderId="1" xfId="0" applyNumberFormat="1" applyFont="1" applyFill="1" applyBorder="1" applyAlignment="1">
      <alignment horizontal="center" vertical="center"/>
    </xf>
    <xf numFmtId="0" fontId="15" fillId="0" borderId="3" xfId="0" applyFont="1" applyFill="1" applyBorder="1"/>
    <xf numFmtId="49" fontId="10" fillId="0" borderId="1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/>
    <xf numFmtId="0" fontId="8" fillId="0" borderId="1" xfId="0" applyFont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left"/>
    </xf>
    <xf numFmtId="0" fontId="19" fillId="0" borderId="1" xfId="0" applyFont="1" applyFill="1" applyBorder="1"/>
    <xf numFmtId="0" fontId="20" fillId="0" borderId="1" xfId="0" applyFont="1" applyFill="1" applyBorder="1"/>
    <xf numFmtId="0" fontId="7" fillId="0" borderId="14" xfId="1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/>
    <xf numFmtId="0" fontId="8" fillId="0" borderId="6" xfId="0" applyFont="1" applyBorder="1" applyAlignment="1">
      <alignment horizontal="center"/>
    </xf>
    <xf numFmtId="0" fontId="8" fillId="0" borderId="13" xfId="0" applyFont="1" applyBorder="1"/>
    <xf numFmtId="0" fontId="13" fillId="0" borderId="7" xfId="0" applyFont="1" applyBorder="1"/>
    <xf numFmtId="0" fontId="8" fillId="0" borderId="3" xfId="0" applyFont="1" applyBorder="1"/>
    <xf numFmtId="49" fontId="18" fillId="0" borderId="1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3" fillId="0" borderId="0" xfId="0" applyFont="1" applyBorder="1"/>
    <xf numFmtId="0" fontId="8" fillId="0" borderId="0" xfId="0" applyFont="1" applyBorder="1"/>
    <xf numFmtId="0" fontId="15" fillId="0" borderId="4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3" fillId="0" borderId="0" xfId="0" applyFont="1" applyBorder="1"/>
    <xf numFmtId="0" fontId="5" fillId="0" borderId="0" xfId="0" applyFont="1" applyBorder="1"/>
    <xf numFmtId="0" fontId="11" fillId="0" borderId="1" xfId="0" applyFont="1" applyFill="1" applyBorder="1" applyAlignment="1">
      <alignment horizontal="left"/>
    </xf>
    <xf numFmtId="0" fontId="3" fillId="0" borderId="0" xfId="0" applyFont="1" applyFill="1" applyBorder="1"/>
    <xf numFmtId="49" fontId="15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/>
    </xf>
    <xf numFmtId="0" fontId="22" fillId="0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8" xfId="1" applyFont="1" applyFill="1" applyBorder="1" applyAlignment="1" applyProtection="1">
      <alignment horizontal="center" vertical="center" wrapText="1"/>
      <protection locked="0"/>
    </xf>
    <xf numFmtId="0" fontId="7" fillId="2" borderId="9" xfId="1" applyFont="1" applyFill="1" applyBorder="1" applyAlignment="1" applyProtection="1">
      <alignment horizontal="center" vertical="center" wrapText="1"/>
      <protection locked="0"/>
    </xf>
    <xf numFmtId="0" fontId="7" fillId="2" borderId="10" xfId="1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22" fillId="0" borderId="0" xfId="0" applyFont="1" applyFill="1" applyBorder="1"/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7"/>
  <sheetViews>
    <sheetView tabSelected="1" topLeftCell="A159" zoomScale="115" zoomScaleNormal="115" workbookViewId="0">
      <selection activeCell="K74" sqref="K74"/>
    </sheetView>
  </sheetViews>
  <sheetFormatPr defaultRowHeight="14.25" x14ac:dyDescent="0.2"/>
  <cols>
    <col min="1" max="1" width="1.42578125" style="2" customWidth="1"/>
    <col min="2" max="2" width="11.28515625" style="44" customWidth="1"/>
    <col min="3" max="3" width="38.28515625" style="2" customWidth="1"/>
    <col min="4" max="4" width="8.28515625" style="2" customWidth="1"/>
    <col min="5" max="5" width="8.7109375" style="2" customWidth="1"/>
    <col min="6" max="6" width="8.140625" style="2" customWidth="1"/>
    <col min="7" max="7" width="10.140625" style="2" customWidth="1"/>
    <col min="8" max="8" width="9.5703125" style="2" customWidth="1"/>
    <col min="9" max="16384" width="9.140625" style="2"/>
  </cols>
  <sheetData>
    <row r="1" spans="2:9" ht="63.75" customHeight="1" x14ac:dyDescent="0.2">
      <c r="B1" s="134" t="s">
        <v>236</v>
      </c>
      <c r="C1" s="134"/>
      <c r="D1" s="134"/>
      <c r="E1" s="134"/>
      <c r="F1" s="134"/>
      <c r="G1" s="134"/>
      <c r="H1" s="1"/>
      <c r="I1" s="1"/>
    </row>
    <row r="2" spans="2:9" ht="48" customHeight="1" x14ac:dyDescent="0.2">
      <c r="B2" s="157" t="s">
        <v>216</v>
      </c>
      <c r="C2" s="157"/>
      <c r="D2" s="157"/>
      <c r="E2" s="157"/>
      <c r="F2" s="157"/>
      <c r="G2" s="3"/>
      <c r="H2" s="3"/>
      <c r="I2" s="4"/>
    </row>
    <row r="3" spans="2:9" s="5" customFormat="1" ht="12" customHeight="1" x14ac:dyDescent="0.15">
      <c r="B3" s="153" t="s">
        <v>0</v>
      </c>
      <c r="C3" s="154"/>
      <c r="D3" s="155" t="s">
        <v>217</v>
      </c>
      <c r="E3" s="155" t="s">
        <v>1</v>
      </c>
      <c r="F3" s="155" t="s">
        <v>2</v>
      </c>
      <c r="G3" s="155" t="s">
        <v>218</v>
      </c>
      <c r="H3" s="155" t="s">
        <v>3</v>
      </c>
    </row>
    <row r="4" spans="2:9" s="5" customFormat="1" ht="37.5" customHeight="1" x14ac:dyDescent="0.15">
      <c r="B4" s="6" t="s">
        <v>4</v>
      </c>
      <c r="C4" s="7" t="s">
        <v>5</v>
      </c>
      <c r="D4" s="156"/>
      <c r="E4" s="156"/>
      <c r="F4" s="156"/>
      <c r="G4" s="156"/>
      <c r="H4" s="156"/>
    </row>
    <row r="5" spans="2:9" ht="16.5" customHeight="1" x14ac:dyDescent="0.2">
      <c r="B5" s="144" t="s">
        <v>6</v>
      </c>
      <c r="C5" s="145"/>
      <c r="D5" s="145"/>
      <c r="E5" s="145"/>
      <c r="F5" s="145"/>
      <c r="G5" s="145"/>
      <c r="H5" s="146"/>
    </row>
    <row r="6" spans="2:9" s="10" customFormat="1" ht="14.25" customHeight="1" x14ac:dyDescent="0.15">
      <c r="B6" s="58">
        <v>64211000</v>
      </c>
      <c r="C6" s="59" t="s">
        <v>7</v>
      </c>
      <c r="D6" s="24" t="s">
        <v>52</v>
      </c>
      <c r="E6" s="24" t="s">
        <v>229</v>
      </c>
      <c r="F6" s="60">
        <v>21000</v>
      </c>
      <c r="G6" s="24">
        <f>F6*H6</f>
        <v>252000</v>
      </c>
      <c r="H6" s="24">
        <v>12</v>
      </c>
    </row>
    <row r="7" spans="2:9" s="10" customFormat="1" ht="11.25" customHeight="1" x14ac:dyDescent="0.15">
      <c r="B7" s="58">
        <v>65300000</v>
      </c>
      <c r="C7" s="59" t="s">
        <v>9</v>
      </c>
      <c r="D7" s="24" t="s">
        <v>52</v>
      </c>
      <c r="E7" s="24" t="s">
        <v>229</v>
      </c>
      <c r="F7" s="60">
        <v>50000</v>
      </c>
      <c r="G7" s="24">
        <f>F7*H7</f>
        <v>600000</v>
      </c>
      <c r="H7" s="24">
        <v>12</v>
      </c>
    </row>
    <row r="8" spans="2:9" s="10" customFormat="1" ht="12.75" customHeight="1" x14ac:dyDescent="0.15">
      <c r="B8" s="58">
        <v>76130000</v>
      </c>
      <c r="C8" s="59" t="s">
        <v>10</v>
      </c>
      <c r="D8" s="24" t="s">
        <v>52</v>
      </c>
      <c r="E8" s="24" t="s">
        <v>229</v>
      </c>
      <c r="F8" s="60">
        <v>280000</v>
      </c>
      <c r="G8" s="24">
        <f t="shared" ref="G8:G12" si="0">F8*H8</f>
        <v>3360000</v>
      </c>
      <c r="H8" s="24">
        <v>12</v>
      </c>
    </row>
    <row r="9" spans="2:9" s="10" customFormat="1" ht="12" customHeight="1" x14ac:dyDescent="0.15">
      <c r="B9" s="58">
        <v>76131100</v>
      </c>
      <c r="C9" s="59" t="s">
        <v>11</v>
      </c>
      <c r="D9" s="24" t="s">
        <v>52</v>
      </c>
      <c r="E9" s="24" t="s">
        <v>229</v>
      </c>
      <c r="F9" s="60">
        <v>40000</v>
      </c>
      <c r="G9" s="24">
        <f t="shared" si="0"/>
        <v>80000</v>
      </c>
      <c r="H9" s="24">
        <v>2</v>
      </c>
    </row>
    <row r="10" spans="2:9" s="10" customFormat="1" ht="10.5" customHeight="1" x14ac:dyDescent="0.15">
      <c r="B10" s="58">
        <v>90511000</v>
      </c>
      <c r="C10" s="59" t="s">
        <v>12</v>
      </c>
      <c r="D10" s="24" t="s">
        <v>52</v>
      </c>
      <c r="E10" s="24" t="s">
        <v>229</v>
      </c>
      <c r="F10" s="60">
        <v>7500</v>
      </c>
      <c r="G10" s="24">
        <f t="shared" si="0"/>
        <v>30000</v>
      </c>
      <c r="H10" s="24">
        <v>4</v>
      </c>
    </row>
    <row r="11" spans="2:9" s="10" customFormat="1" ht="12" customHeight="1" x14ac:dyDescent="0.15">
      <c r="B11" s="61">
        <v>98341140</v>
      </c>
      <c r="C11" s="62" t="s">
        <v>13</v>
      </c>
      <c r="D11" s="24" t="s">
        <v>52</v>
      </c>
      <c r="E11" s="24" t="s">
        <v>229</v>
      </c>
      <c r="F11" s="60">
        <v>50000</v>
      </c>
      <c r="G11" s="24">
        <f t="shared" si="0"/>
        <v>600000</v>
      </c>
      <c r="H11" s="24">
        <v>12</v>
      </c>
    </row>
    <row r="12" spans="2:9" s="10" customFormat="1" ht="11.25" customHeight="1" x14ac:dyDescent="0.15">
      <c r="B12" s="60">
        <v>65100000</v>
      </c>
      <c r="C12" s="63" t="s">
        <v>14</v>
      </c>
      <c r="D12" s="24" t="s">
        <v>52</v>
      </c>
      <c r="E12" s="24" t="s">
        <v>229</v>
      </c>
      <c r="F12" s="60">
        <v>50000</v>
      </c>
      <c r="G12" s="24">
        <f t="shared" si="0"/>
        <v>600000</v>
      </c>
      <c r="H12" s="24">
        <v>12</v>
      </c>
    </row>
    <row r="13" spans="2:9" s="10" customFormat="1" ht="11.25" customHeight="1" x14ac:dyDescent="0.15">
      <c r="B13" s="64">
        <v>71241700</v>
      </c>
      <c r="C13" s="65" t="s">
        <v>102</v>
      </c>
      <c r="D13" s="24" t="s">
        <v>52</v>
      </c>
      <c r="E13" s="24" t="s">
        <v>229</v>
      </c>
      <c r="F13" s="60">
        <v>50000</v>
      </c>
      <c r="G13" s="60">
        <f t="shared" ref="G13:G30" si="1">H13*F13</f>
        <v>150000</v>
      </c>
      <c r="H13" s="24">
        <v>3</v>
      </c>
    </row>
    <row r="14" spans="2:9" s="10" customFormat="1" ht="20.25" customHeight="1" x14ac:dyDescent="0.15">
      <c r="B14" s="66">
        <v>71241200</v>
      </c>
      <c r="C14" s="65" t="s">
        <v>103</v>
      </c>
      <c r="D14" s="24" t="s">
        <v>52</v>
      </c>
      <c r="E14" s="24" t="s">
        <v>229</v>
      </c>
      <c r="F14" s="60">
        <v>200000</v>
      </c>
      <c r="G14" s="60">
        <f t="shared" si="1"/>
        <v>600000</v>
      </c>
      <c r="H14" s="24">
        <v>3</v>
      </c>
    </row>
    <row r="15" spans="2:9" s="10" customFormat="1" ht="11.25" customHeight="1" x14ac:dyDescent="0.15">
      <c r="B15" s="6">
        <v>60100000</v>
      </c>
      <c r="C15" s="7" t="s">
        <v>15</v>
      </c>
      <c r="D15" s="24" t="s">
        <v>52</v>
      </c>
      <c r="E15" s="24" t="s">
        <v>229</v>
      </c>
      <c r="F15" s="60">
        <v>40000</v>
      </c>
      <c r="G15" s="60">
        <f t="shared" si="1"/>
        <v>200000</v>
      </c>
      <c r="H15" s="24">
        <v>5</v>
      </c>
    </row>
    <row r="16" spans="2:9" s="10" customFormat="1" ht="11.25" customHeight="1" x14ac:dyDescent="0.15">
      <c r="B16" s="58">
        <v>92421100</v>
      </c>
      <c r="C16" s="59" t="s">
        <v>17</v>
      </c>
      <c r="D16" s="24" t="s">
        <v>52</v>
      </c>
      <c r="E16" s="24" t="s">
        <v>229</v>
      </c>
      <c r="F16" s="60">
        <v>5000</v>
      </c>
      <c r="G16" s="60">
        <f t="shared" si="1"/>
        <v>100000</v>
      </c>
      <c r="H16" s="24">
        <v>20</v>
      </c>
    </row>
    <row r="17" spans="2:8" s="10" customFormat="1" ht="11.25" customHeight="1" x14ac:dyDescent="0.15">
      <c r="B17" s="58">
        <v>22211100</v>
      </c>
      <c r="C17" s="59" t="s">
        <v>18</v>
      </c>
      <c r="D17" s="24" t="s">
        <v>52</v>
      </c>
      <c r="E17" s="24" t="s">
        <v>230</v>
      </c>
      <c r="F17" s="60">
        <v>15000</v>
      </c>
      <c r="G17" s="60">
        <f t="shared" si="1"/>
        <v>30000</v>
      </c>
      <c r="H17" s="24">
        <v>2</v>
      </c>
    </row>
    <row r="18" spans="2:8" s="10" customFormat="1" ht="22.5" customHeight="1" x14ac:dyDescent="0.15">
      <c r="B18" s="66">
        <v>90921100</v>
      </c>
      <c r="C18" s="65" t="s">
        <v>165</v>
      </c>
      <c r="D18" s="60" t="s">
        <v>52</v>
      </c>
      <c r="E18" s="60" t="s">
        <v>229</v>
      </c>
      <c r="F18" s="60">
        <v>6000</v>
      </c>
      <c r="G18" s="60">
        <f t="shared" si="1"/>
        <v>60000</v>
      </c>
      <c r="H18" s="60">
        <v>10</v>
      </c>
    </row>
    <row r="19" spans="2:8" s="10" customFormat="1" ht="22.5" customHeight="1" x14ac:dyDescent="0.15">
      <c r="B19" s="121"/>
      <c r="C19" s="67"/>
      <c r="D19" s="122"/>
      <c r="E19" s="122"/>
      <c r="F19" s="122"/>
      <c r="G19" s="122"/>
      <c r="H19" s="122"/>
    </row>
    <row r="20" spans="2:8" ht="14.25" customHeight="1" x14ac:dyDescent="0.2">
      <c r="B20" s="165" t="s">
        <v>16</v>
      </c>
      <c r="C20" s="165"/>
      <c r="D20" s="165"/>
      <c r="E20" s="165"/>
      <c r="F20" s="165"/>
      <c r="G20" s="165"/>
      <c r="H20" s="165"/>
    </row>
    <row r="21" spans="2:8" s="13" customFormat="1" ht="22.5" customHeight="1" x14ac:dyDescent="0.2">
      <c r="B21" s="6">
        <v>31331240</v>
      </c>
      <c r="C21" s="7" t="s">
        <v>219</v>
      </c>
      <c r="D21" s="60" t="s">
        <v>52</v>
      </c>
      <c r="E21" s="24" t="s">
        <v>98</v>
      </c>
      <c r="F21" s="6">
        <v>150</v>
      </c>
      <c r="G21" s="60">
        <f t="shared" si="1"/>
        <v>30000</v>
      </c>
      <c r="H21" s="6">
        <v>200</v>
      </c>
    </row>
    <row r="22" spans="2:8" s="13" customFormat="1" ht="12" x14ac:dyDescent="0.2">
      <c r="B22" s="6">
        <v>32421300</v>
      </c>
      <c r="C22" s="7" t="s">
        <v>220</v>
      </c>
      <c r="D22" s="60" t="s">
        <v>52</v>
      </c>
      <c r="E22" s="24" t="s">
        <v>8</v>
      </c>
      <c r="F22" s="6">
        <v>4000</v>
      </c>
      <c r="G22" s="60">
        <f t="shared" si="1"/>
        <v>20000</v>
      </c>
      <c r="H22" s="6">
        <v>5</v>
      </c>
    </row>
    <row r="23" spans="2:8" s="13" customFormat="1" ht="13.5" customHeight="1" x14ac:dyDescent="0.2">
      <c r="B23" s="6">
        <v>72241300</v>
      </c>
      <c r="C23" s="7" t="s">
        <v>221</v>
      </c>
      <c r="D23" s="60" t="s">
        <v>52</v>
      </c>
      <c r="E23" s="60" t="s">
        <v>8</v>
      </c>
      <c r="F23" s="6">
        <v>5000</v>
      </c>
      <c r="G23" s="60">
        <f t="shared" si="1"/>
        <v>25000</v>
      </c>
      <c r="H23" s="6">
        <v>5</v>
      </c>
    </row>
    <row r="24" spans="2:8" s="13" customFormat="1" ht="12" x14ac:dyDescent="0.2">
      <c r="B24" s="6">
        <v>72410000</v>
      </c>
      <c r="C24" s="7" t="s">
        <v>222</v>
      </c>
      <c r="D24" s="60" t="s">
        <v>52</v>
      </c>
      <c r="E24" s="24" t="s">
        <v>8</v>
      </c>
      <c r="F24" s="6">
        <v>6000</v>
      </c>
      <c r="G24" s="60">
        <f t="shared" si="1"/>
        <v>30000</v>
      </c>
      <c r="H24" s="6">
        <v>5</v>
      </c>
    </row>
    <row r="25" spans="2:8" s="13" customFormat="1" ht="12" x14ac:dyDescent="0.2">
      <c r="B25" s="6">
        <v>72410000</v>
      </c>
      <c r="C25" s="7" t="s">
        <v>222</v>
      </c>
      <c r="D25" s="60" t="s">
        <v>52</v>
      </c>
      <c r="E25" s="24" t="s">
        <v>8</v>
      </c>
      <c r="F25" s="6">
        <v>3500</v>
      </c>
      <c r="G25" s="60">
        <f t="shared" si="1"/>
        <v>122500</v>
      </c>
      <c r="H25" s="6">
        <v>35</v>
      </c>
    </row>
    <row r="26" spans="2:8" s="13" customFormat="1" ht="12" x14ac:dyDescent="0.2">
      <c r="B26" s="6">
        <v>72410000</v>
      </c>
      <c r="C26" s="7" t="s">
        <v>222</v>
      </c>
      <c r="D26" s="60" t="s">
        <v>52</v>
      </c>
      <c r="E26" s="24" t="s">
        <v>8</v>
      </c>
      <c r="F26" s="6">
        <v>3000</v>
      </c>
      <c r="G26" s="60">
        <f t="shared" si="1"/>
        <v>30000</v>
      </c>
      <c r="H26" s="6">
        <v>10</v>
      </c>
    </row>
    <row r="27" spans="2:8" s="13" customFormat="1" ht="12" x14ac:dyDescent="0.2">
      <c r="B27" s="6">
        <v>72410000</v>
      </c>
      <c r="C27" s="7" t="s">
        <v>222</v>
      </c>
      <c r="D27" s="60" t="s">
        <v>52</v>
      </c>
      <c r="E27" s="24" t="s">
        <v>8</v>
      </c>
      <c r="F27" s="6">
        <v>1000</v>
      </c>
      <c r="G27" s="60">
        <f t="shared" si="1"/>
        <v>4000</v>
      </c>
      <c r="H27" s="6">
        <v>4</v>
      </c>
    </row>
    <row r="28" spans="2:8" s="13" customFormat="1" ht="21" x14ac:dyDescent="0.2">
      <c r="B28" s="6">
        <v>50311240</v>
      </c>
      <c r="C28" s="7" t="s">
        <v>223</v>
      </c>
      <c r="D28" s="60" t="s">
        <v>52</v>
      </c>
      <c r="E28" s="60" t="s">
        <v>8</v>
      </c>
      <c r="F28" s="6">
        <v>5000</v>
      </c>
      <c r="G28" s="60">
        <f t="shared" si="1"/>
        <v>10000</v>
      </c>
      <c r="H28" s="6">
        <v>2</v>
      </c>
    </row>
    <row r="29" spans="2:8" s="13" customFormat="1" ht="12" x14ac:dyDescent="0.2">
      <c r="B29" s="6">
        <v>30121500</v>
      </c>
      <c r="C29" s="7" t="s">
        <v>166</v>
      </c>
      <c r="D29" s="60" t="s">
        <v>52</v>
      </c>
      <c r="E29" s="24" t="s">
        <v>8</v>
      </c>
      <c r="F29" s="6">
        <v>15000</v>
      </c>
      <c r="G29" s="60">
        <f t="shared" si="1"/>
        <v>15000</v>
      </c>
      <c r="H29" s="6">
        <v>1</v>
      </c>
    </row>
    <row r="30" spans="2:8" s="13" customFormat="1" ht="12" x14ac:dyDescent="0.2">
      <c r="B30" s="6">
        <v>30121600</v>
      </c>
      <c r="C30" s="7" t="s">
        <v>224</v>
      </c>
      <c r="D30" s="60" t="s">
        <v>52</v>
      </c>
      <c r="E30" s="24" t="s">
        <v>8</v>
      </c>
      <c r="F30" s="6">
        <v>4500</v>
      </c>
      <c r="G30" s="60">
        <f t="shared" si="1"/>
        <v>13500</v>
      </c>
      <c r="H30" s="6">
        <v>3</v>
      </c>
    </row>
    <row r="31" spans="2:8" x14ac:dyDescent="0.2">
      <c r="B31" s="14"/>
      <c r="C31" s="166" t="s">
        <v>60</v>
      </c>
      <c r="D31" s="167"/>
      <c r="E31" s="167"/>
      <c r="F31" s="168"/>
      <c r="G31" s="16">
        <f>SUM(G21:G30)</f>
        <v>300000</v>
      </c>
      <c r="H31" s="17"/>
    </row>
    <row r="32" spans="2:8" ht="18.75" customHeight="1" x14ac:dyDescent="0.2">
      <c r="B32" s="98"/>
      <c r="C32" s="99"/>
      <c r="D32" s="99"/>
      <c r="E32" s="99"/>
      <c r="F32" s="99"/>
      <c r="G32" s="100"/>
      <c r="H32" s="101"/>
    </row>
    <row r="33" spans="2:8" s="18" customFormat="1" x14ac:dyDescent="0.2">
      <c r="B33" s="147" t="s">
        <v>19</v>
      </c>
      <c r="C33" s="148"/>
      <c r="D33" s="148"/>
      <c r="E33" s="148"/>
      <c r="F33" s="148"/>
      <c r="G33" s="148"/>
      <c r="H33" s="149"/>
    </row>
    <row r="34" spans="2:8" s="19" customFormat="1" ht="12" x14ac:dyDescent="0.2">
      <c r="B34" s="68">
        <v>30192128</v>
      </c>
      <c r="C34" s="69" t="s">
        <v>142</v>
      </c>
      <c r="D34" s="70" t="s">
        <v>52</v>
      </c>
      <c r="E34" s="68" t="s">
        <v>8</v>
      </c>
      <c r="F34" s="68">
        <v>100</v>
      </c>
      <c r="G34" s="68">
        <f>F34*H34</f>
        <v>15000</v>
      </c>
      <c r="H34" s="68">
        <v>150</v>
      </c>
    </row>
    <row r="35" spans="2:8" s="19" customFormat="1" ht="12" x14ac:dyDescent="0.2">
      <c r="B35" s="66">
        <v>39241141</v>
      </c>
      <c r="C35" s="71" t="s">
        <v>200</v>
      </c>
      <c r="D35" s="70" t="s">
        <v>52</v>
      </c>
      <c r="E35" s="68" t="s">
        <v>8</v>
      </c>
      <c r="F35" s="68">
        <v>230</v>
      </c>
      <c r="G35" s="68">
        <f>F35*H35</f>
        <v>2300</v>
      </c>
      <c r="H35" s="68">
        <v>10</v>
      </c>
    </row>
    <row r="36" spans="2:8" s="19" customFormat="1" ht="12" x14ac:dyDescent="0.2">
      <c r="B36" s="66">
        <v>39241210</v>
      </c>
      <c r="C36" s="71" t="s">
        <v>201</v>
      </c>
      <c r="D36" s="70" t="s">
        <v>52</v>
      </c>
      <c r="E36" s="68" t="s">
        <v>8</v>
      </c>
      <c r="F36" s="68">
        <v>480</v>
      </c>
      <c r="G36" s="68">
        <f>F36*H36</f>
        <v>4800</v>
      </c>
      <c r="H36" s="68">
        <v>10</v>
      </c>
    </row>
    <row r="37" spans="2:8" s="19" customFormat="1" ht="12" x14ac:dyDescent="0.2">
      <c r="B37" s="68" t="s">
        <v>184</v>
      </c>
      <c r="C37" s="69" t="s">
        <v>185</v>
      </c>
      <c r="D37" s="70" t="s">
        <v>52</v>
      </c>
      <c r="E37" s="68" t="s">
        <v>8</v>
      </c>
      <c r="F37" s="68">
        <v>100</v>
      </c>
      <c r="G37" s="68">
        <f>F37*H37</f>
        <v>5000</v>
      </c>
      <c r="H37" s="68">
        <v>50</v>
      </c>
    </row>
    <row r="38" spans="2:8" s="19" customFormat="1" ht="12" x14ac:dyDescent="0.2">
      <c r="B38" s="68">
        <v>30192130</v>
      </c>
      <c r="C38" s="69" t="s">
        <v>143</v>
      </c>
      <c r="D38" s="70" t="s">
        <v>52</v>
      </c>
      <c r="E38" s="68" t="s">
        <v>8</v>
      </c>
      <c r="F38" s="68">
        <v>100</v>
      </c>
      <c r="G38" s="68">
        <f t="shared" ref="G38:G62" si="2">F38*H38</f>
        <v>3000</v>
      </c>
      <c r="H38" s="68">
        <v>30</v>
      </c>
    </row>
    <row r="39" spans="2:8" s="19" customFormat="1" ht="12" x14ac:dyDescent="0.2">
      <c r="B39" s="68">
        <v>30197622</v>
      </c>
      <c r="C39" s="69" t="s">
        <v>144</v>
      </c>
      <c r="D39" s="70" t="s">
        <v>52</v>
      </c>
      <c r="E39" s="68" t="s">
        <v>8</v>
      </c>
      <c r="F39" s="68">
        <v>2300</v>
      </c>
      <c r="G39" s="68">
        <f t="shared" si="2"/>
        <v>161000</v>
      </c>
      <c r="H39" s="68">
        <v>70</v>
      </c>
    </row>
    <row r="40" spans="2:8" s="19" customFormat="1" ht="12" x14ac:dyDescent="0.2">
      <c r="B40" s="68">
        <v>30192740</v>
      </c>
      <c r="C40" s="69" t="s">
        <v>145</v>
      </c>
      <c r="D40" s="70" t="s">
        <v>52</v>
      </c>
      <c r="E40" s="68" t="s">
        <v>8</v>
      </c>
      <c r="F40" s="68">
        <v>2300</v>
      </c>
      <c r="G40" s="68">
        <f t="shared" si="2"/>
        <v>11500</v>
      </c>
      <c r="H40" s="68">
        <v>5</v>
      </c>
    </row>
    <row r="41" spans="2:8" s="19" customFormat="1" ht="12" x14ac:dyDescent="0.2">
      <c r="B41" s="68">
        <v>33411400</v>
      </c>
      <c r="C41" s="69" t="s">
        <v>146</v>
      </c>
      <c r="D41" s="70" t="s">
        <v>52</v>
      </c>
      <c r="E41" s="68" t="s">
        <v>8</v>
      </c>
      <c r="F41" s="68">
        <v>1300</v>
      </c>
      <c r="G41" s="68">
        <f t="shared" si="2"/>
        <v>13000</v>
      </c>
      <c r="H41" s="68">
        <v>10</v>
      </c>
    </row>
    <row r="42" spans="2:8" s="19" customFormat="1" ht="12" x14ac:dyDescent="0.2">
      <c r="B42" s="68">
        <v>44921600</v>
      </c>
      <c r="C42" s="69" t="s">
        <v>50</v>
      </c>
      <c r="D42" s="70" t="s">
        <v>52</v>
      </c>
      <c r="E42" s="68" t="s">
        <v>20</v>
      </c>
      <c r="F42" s="68">
        <v>1300</v>
      </c>
      <c r="G42" s="68">
        <f t="shared" si="2"/>
        <v>104000</v>
      </c>
      <c r="H42" s="68">
        <v>80</v>
      </c>
    </row>
    <row r="43" spans="2:8" s="19" customFormat="1" ht="12" x14ac:dyDescent="0.2">
      <c r="B43" s="68">
        <v>30197230</v>
      </c>
      <c r="C43" s="69" t="s">
        <v>147</v>
      </c>
      <c r="D43" s="70" t="s">
        <v>52</v>
      </c>
      <c r="E43" s="68" t="s">
        <v>8</v>
      </c>
      <c r="F43" s="68">
        <v>600</v>
      </c>
      <c r="G43" s="68">
        <f t="shared" si="2"/>
        <v>12000</v>
      </c>
      <c r="H43" s="68">
        <v>20</v>
      </c>
    </row>
    <row r="44" spans="2:8" s="19" customFormat="1" ht="12" x14ac:dyDescent="0.2">
      <c r="B44" s="68">
        <v>30197235</v>
      </c>
      <c r="C44" s="69" t="s">
        <v>148</v>
      </c>
      <c r="D44" s="70" t="s">
        <v>52</v>
      </c>
      <c r="E44" s="68" t="s">
        <v>8</v>
      </c>
      <c r="F44" s="68">
        <v>1200</v>
      </c>
      <c r="G44" s="68">
        <f t="shared" si="2"/>
        <v>18000</v>
      </c>
      <c r="H44" s="68">
        <v>15</v>
      </c>
    </row>
    <row r="45" spans="2:8" s="19" customFormat="1" ht="12" x14ac:dyDescent="0.2">
      <c r="B45" s="68">
        <v>24911300</v>
      </c>
      <c r="C45" s="69" t="s">
        <v>149</v>
      </c>
      <c r="D45" s="70" t="s">
        <v>52</v>
      </c>
      <c r="E45" s="72" t="s">
        <v>8</v>
      </c>
      <c r="F45" s="68">
        <v>200</v>
      </c>
      <c r="G45" s="68">
        <f t="shared" si="2"/>
        <v>2000</v>
      </c>
      <c r="H45" s="68">
        <v>10</v>
      </c>
    </row>
    <row r="46" spans="2:8" s="19" customFormat="1" ht="11.25" customHeight="1" x14ac:dyDescent="0.2">
      <c r="B46" s="68">
        <v>30197111</v>
      </c>
      <c r="C46" s="69" t="s">
        <v>150</v>
      </c>
      <c r="D46" s="70" t="s">
        <v>52</v>
      </c>
      <c r="E46" s="72" t="s">
        <v>20</v>
      </c>
      <c r="F46" s="68">
        <v>150</v>
      </c>
      <c r="G46" s="68">
        <f t="shared" si="2"/>
        <v>3000</v>
      </c>
      <c r="H46" s="68">
        <v>20</v>
      </c>
    </row>
    <row r="47" spans="2:8" s="19" customFormat="1" ht="12" x14ac:dyDescent="0.2">
      <c r="B47" s="68">
        <v>22820000</v>
      </c>
      <c r="C47" s="69" t="s">
        <v>151</v>
      </c>
      <c r="D47" s="70" t="s">
        <v>52</v>
      </c>
      <c r="E47" s="68" t="s">
        <v>20</v>
      </c>
      <c r="F47" s="68">
        <v>150</v>
      </c>
      <c r="G47" s="68">
        <f t="shared" si="2"/>
        <v>15000</v>
      </c>
      <c r="H47" s="68">
        <v>100</v>
      </c>
    </row>
    <row r="48" spans="2:8" s="19" customFormat="1" ht="22.5" customHeight="1" x14ac:dyDescent="0.2">
      <c r="B48" s="68">
        <v>39263200</v>
      </c>
      <c r="C48" s="69" t="s">
        <v>152</v>
      </c>
      <c r="D48" s="70" t="s">
        <v>52</v>
      </c>
      <c r="E48" s="68" t="s">
        <v>8</v>
      </c>
      <c r="F48" s="68">
        <v>1500</v>
      </c>
      <c r="G48" s="68">
        <f t="shared" si="2"/>
        <v>7500</v>
      </c>
      <c r="H48" s="68">
        <v>5</v>
      </c>
    </row>
    <row r="49" spans="2:8" s="19" customFormat="1" ht="12" x14ac:dyDescent="0.2">
      <c r="B49" s="68">
        <v>22451190</v>
      </c>
      <c r="C49" s="69" t="s">
        <v>153</v>
      </c>
      <c r="D49" s="70" t="s">
        <v>52</v>
      </c>
      <c r="E49" s="68" t="s">
        <v>8</v>
      </c>
      <c r="F49" s="68">
        <v>200</v>
      </c>
      <c r="G49" s="68">
        <f t="shared" si="2"/>
        <v>20000</v>
      </c>
      <c r="H49" s="68">
        <v>100</v>
      </c>
    </row>
    <row r="50" spans="2:8" s="19" customFormat="1" ht="12" x14ac:dyDescent="0.2">
      <c r="B50" s="68">
        <v>30192232</v>
      </c>
      <c r="C50" s="69" t="s">
        <v>154</v>
      </c>
      <c r="D50" s="70" t="s">
        <v>52</v>
      </c>
      <c r="E50" s="68" t="s">
        <v>8</v>
      </c>
      <c r="F50" s="68">
        <v>350</v>
      </c>
      <c r="G50" s="68">
        <f t="shared" si="2"/>
        <v>1750</v>
      </c>
      <c r="H50" s="68">
        <v>5</v>
      </c>
    </row>
    <row r="51" spans="2:8" s="19" customFormat="1" ht="12" x14ac:dyDescent="0.2">
      <c r="B51" s="68">
        <v>30192125</v>
      </c>
      <c r="C51" s="69" t="s">
        <v>155</v>
      </c>
      <c r="D51" s="70" t="s">
        <v>52</v>
      </c>
      <c r="E51" s="68" t="s">
        <v>8</v>
      </c>
      <c r="F51" s="68">
        <v>350</v>
      </c>
      <c r="G51" s="68">
        <f t="shared" si="2"/>
        <v>3500</v>
      </c>
      <c r="H51" s="68">
        <v>10</v>
      </c>
    </row>
    <row r="52" spans="2:8" s="19" customFormat="1" ht="12" x14ac:dyDescent="0.2">
      <c r="B52" s="68">
        <v>30197234</v>
      </c>
      <c r="C52" s="69" t="s">
        <v>156</v>
      </c>
      <c r="D52" s="70" t="s">
        <v>52</v>
      </c>
      <c r="E52" s="68" t="s">
        <v>8</v>
      </c>
      <c r="F52" s="68">
        <v>800</v>
      </c>
      <c r="G52" s="68">
        <f t="shared" si="2"/>
        <v>16000</v>
      </c>
      <c r="H52" s="68">
        <v>20</v>
      </c>
    </row>
    <row r="53" spans="2:8" s="19" customFormat="1" ht="12" x14ac:dyDescent="0.2">
      <c r="B53" s="68">
        <v>30237111</v>
      </c>
      <c r="C53" s="69" t="s">
        <v>157</v>
      </c>
      <c r="D53" s="70" t="s">
        <v>52</v>
      </c>
      <c r="E53" s="68" t="s">
        <v>8</v>
      </c>
      <c r="F53" s="68">
        <v>120</v>
      </c>
      <c r="G53" s="68">
        <f t="shared" si="2"/>
        <v>1800</v>
      </c>
      <c r="H53" s="68">
        <v>15</v>
      </c>
    </row>
    <row r="54" spans="2:8" s="19" customFormat="1" ht="12" x14ac:dyDescent="0.2">
      <c r="B54" s="68">
        <v>37821130</v>
      </c>
      <c r="C54" s="69" t="s">
        <v>158</v>
      </c>
      <c r="D54" s="70" t="s">
        <v>52</v>
      </c>
      <c r="E54" s="68" t="s">
        <v>8</v>
      </c>
      <c r="F54" s="68">
        <v>1600</v>
      </c>
      <c r="G54" s="68">
        <f t="shared" si="2"/>
        <v>8000</v>
      </c>
      <c r="H54" s="68">
        <v>5</v>
      </c>
    </row>
    <row r="55" spans="2:8" s="19" customFormat="1" ht="12" x14ac:dyDescent="0.2">
      <c r="B55" s="68">
        <v>39241210</v>
      </c>
      <c r="C55" s="69" t="s">
        <v>159</v>
      </c>
      <c r="D55" s="70" t="s">
        <v>52</v>
      </c>
      <c r="E55" s="68" t="s">
        <v>20</v>
      </c>
      <c r="F55" s="68">
        <v>900</v>
      </c>
      <c r="G55" s="68">
        <f t="shared" si="2"/>
        <v>4500</v>
      </c>
      <c r="H55" s="68">
        <v>5</v>
      </c>
    </row>
    <row r="56" spans="2:8" s="19" customFormat="1" ht="12" x14ac:dyDescent="0.2">
      <c r="B56" s="68">
        <v>39293200</v>
      </c>
      <c r="C56" s="69" t="s">
        <v>160</v>
      </c>
      <c r="D56" s="70" t="s">
        <v>52</v>
      </c>
      <c r="E56" s="68" t="s">
        <v>8</v>
      </c>
      <c r="F56" s="68">
        <v>100</v>
      </c>
      <c r="G56" s="68">
        <f t="shared" si="2"/>
        <v>15000</v>
      </c>
      <c r="H56" s="68">
        <v>150</v>
      </c>
    </row>
    <row r="57" spans="2:8" s="19" customFormat="1" ht="12" x14ac:dyDescent="0.2">
      <c r="B57" s="68">
        <v>30192123</v>
      </c>
      <c r="C57" s="69" t="s">
        <v>161</v>
      </c>
      <c r="D57" s="70" t="s">
        <v>52</v>
      </c>
      <c r="E57" s="68" t="s">
        <v>8</v>
      </c>
      <c r="F57" s="68">
        <v>1600</v>
      </c>
      <c r="G57" s="68">
        <f t="shared" si="2"/>
        <v>8000</v>
      </c>
      <c r="H57" s="68">
        <v>5</v>
      </c>
    </row>
    <row r="58" spans="2:8" s="19" customFormat="1" ht="12" x14ac:dyDescent="0.2">
      <c r="B58" s="68">
        <v>22461400</v>
      </c>
      <c r="C58" s="69" t="s">
        <v>162</v>
      </c>
      <c r="D58" s="70" t="s">
        <v>52</v>
      </c>
      <c r="E58" s="68" t="s">
        <v>20</v>
      </c>
      <c r="F58" s="68">
        <v>2000</v>
      </c>
      <c r="G58" s="68">
        <f t="shared" si="2"/>
        <v>10000</v>
      </c>
      <c r="H58" s="68">
        <v>5</v>
      </c>
    </row>
    <row r="59" spans="2:8" s="19" customFormat="1" ht="12" x14ac:dyDescent="0.2">
      <c r="B59" s="68">
        <v>30192770</v>
      </c>
      <c r="C59" s="69" t="s">
        <v>163</v>
      </c>
      <c r="D59" s="70" t="s">
        <v>52</v>
      </c>
      <c r="E59" s="68" t="s">
        <v>8</v>
      </c>
      <c r="F59" s="68">
        <v>500</v>
      </c>
      <c r="G59" s="68">
        <f t="shared" si="2"/>
        <v>10000</v>
      </c>
      <c r="H59" s="68">
        <v>20</v>
      </c>
    </row>
    <row r="60" spans="2:8" s="19" customFormat="1" ht="12" customHeight="1" x14ac:dyDescent="0.2">
      <c r="B60" s="68">
        <v>44111420</v>
      </c>
      <c r="C60" s="69" t="s">
        <v>164</v>
      </c>
      <c r="D60" s="70" t="s">
        <v>52</v>
      </c>
      <c r="E60" s="68" t="s">
        <v>8</v>
      </c>
      <c r="F60" s="68">
        <v>1500</v>
      </c>
      <c r="G60" s="68">
        <f t="shared" si="2"/>
        <v>15000</v>
      </c>
      <c r="H60" s="68">
        <v>10</v>
      </c>
    </row>
    <row r="61" spans="2:8" s="19" customFormat="1" ht="12" x14ac:dyDescent="0.2">
      <c r="B61" s="66">
        <v>37521120</v>
      </c>
      <c r="C61" s="71" t="s">
        <v>199</v>
      </c>
      <c r="D61" s="70" t="s">
        <v>52</v>
      </c>
      <c r="E61" s="68" t="s">
        <v>20</v>
      </c>
      <c r="F61" s="68">
        <v>3000</v>
      </c>
      <c r="G61" s="68">
        <f t="shared" si="2"/>
        <v>30000</v>
      </c>
      <c r="H61" s="68">
        <v>10</v>
      </c>
    </row>
    <row r="62" spans="2:8" s="19" customFormat="1" ht="12" x14ac:dyDescent="0.2">
      <c r="B62" s="73">
        <v>37521140</v>
      </c>
      <c r="C62" s="74" t="s">
        <v>198</v>
      </c>
      <c r="D62" s="70" t="s">
        <v>52</v>
      </c>
      <c r="E62" s="68" t="s">
        <v>8</v>
      </c>
      <c r="F62" s="68">
        <v>4000</v>
      </c>
      <c r="G62" s="68">
        <f t="shared" si="2"/>
        <v>40000</v>
      </c>
      <c r="H62" s="68">
        <v>10</v>
      </c>
    </row>
    <row r="63" spans="2:8" s="19" customFormat="1" ht="12" x14ac:dyDescent="0.2">
      <c r="B63" s="68">
        <v>30192160</v>
      </c>
      <c r="C63" s="69" t="s">
        <v>21</v>
      </c>
      <c r="D63" s="70" t="s">
        <v>52</v>
      </c>
      <c r="E63" s="68" t="s">
        <v>20</v>
      </c>
      <c r="F63" s="68">
        <v>250</v>
      </c>
      <c r="G63" s="68">
        <f>F63*H63</f>
        <v>2500</v>
      </c>
      <c r="H63" s="68">
        <v>10</v>
      </c>
    </row>
    <row r="64" spans="2:8" ht="17.25" customHeight="1" x14ac:dyDescent="0.2">
      <c r="B64" s="141" t="s">
        <v>60</v>
      </c>
      <c r="C64" s="142"/>
      <c r="D64" s="142"/>
      <c r="E64" s="142"/>
      <c r="F64" s="143"/>
      <c r="G64" s="124">
        <f>SUM(G34:G63)</f>
        <v>563150</v>
      </c>
      <c r="H64" s="15"/>
    </row>
    <row r="65" spans="2:8" ht="22.5" customHeight="1" x14ac:dyDescent="0.2">
      <c r="B65" s="107"/>
      <c r="C65" s="108"/>
      <c r="D65" s="108"/>
      <c r="E65" s="108"/>
      <c r="F65" s="108"/>
      <c r="G65" s="102"/>
      <c r="H65" s="103"/>
    </row>
    <row r="66" spans="2:8" x14ac:dyDescent="0.2">
      <c r="B66" s="150" t="s">
        <v>23</v>
      </c>
      <c r="C66" s="151"/>
      <c r="D66" s="151"/>
      <c r="E66" s="151"/>
      <c r="F66" s="151"/>
      <c r="G66" s="151"/>
      <c r="H66" s="152"/>
    </row>
    <row r="67" spans="2:8" ht="11.25" customHeight="1" x14ac:dyDescent="0.2">
      <c r="B67" s="24">
        <v>37451290</v>
      </c>
      <c r="C67" s="75" t="s">
        <v>53</v>
      </c>
      <c r="D67" s="24" t="s">
        <v>52</v>
      </c>
      <c r="E67" s="24" t="s">
        <v>8</v>
      </c>
      <c r="F67" s="24">
        <v>9000</v>
      </c>
      <c r="G67" s="24">
        <f>F67*H67</f>
        <v>90000</v>
      </c>
      <c r="H67" s="24">
        <v>10</v>
      </c>
    </row>
    <row r="68" spans="2:8" s="20" customFormat="1" ht="11.25" customHeight="1" x14ac:dyDescent="0.2">
      <c r="B68" s="24">
        <v>37451410</v>
      </c>
      <c r="C68" s="75" t="s">
        <v>54</v>
      </c>
      <c r="D68" s="24" t="s">
        <v>52</v>
      </c>
      <c r="E68" s="24" t="s">
        <v>8</v>
      </c>
      <c r="F68" s="24">
        <v>8000</v>
      </c>
      <c r="G68" s="24">
        <f t="shared" ref="G68:G74" si="3">F68*H68</f>
        <v>48000</v>
      </c>
      <c r="H68" s="24">
        <v>6</v>
      </c>
    </row>
    <row r="69" spans="2:8" s="20" customFormat="1" ht="11.25" customHeight="1" x14ac:dyDescent="0.2">
      <c r="B69" s="24">
        <v>37451411</v>
      </c>
      <c r="C69" s="75" t="s">
        <v>55</v>
      </c>
      <c r="D69" s="24" t="s">
        <v>52</v>
      </c>
      <c r="E69" s="24" t="s">
        <v>61</v>
      </c>
      <c r="F69" s="24">
        <v>2000</v>
      </c>
      <c r="G69" s="24">
        <f t="shared" si="3"/>
        <v>4000</v>
      </c>
      <c r="H69" s="24">
        <v>2</v>
      </c>
    </row>
    <row r="70" spans="2:8" s="20" customFormat="1" ht="11.25" customHeight="1" x14ac:dyDescent="0.2">
      <c r="B70" s="24">
        <v>37451520</v>
      </c>
      <c r="C70" s="75" t="s">
        <v>56</v>
      </c>
      <c r="D70" s="24" t="s">
        <v>52</v>
      </c>
      <c r="E70" s="24" t="s">
        <v>20</v>
      </c>
      <c r="F70" s="24">
        <v>5000</v>
      </c>
      <c r="G70" s="24">
        <f t="shared" si="3"/>
        <v>15000</v>
      </c>
      <c r="H70" s="24">
        <v>3</v>
      </c>
    </row>
    <row r="71" spans="2:8" s="20" customFormat="1" ht="11.25" customHeight="1" x14ac:dyDescent="0.2">
      <c r="B71" s="24">
        <v>37451580</v>
      </c>
      <c r="C71" s="75" t="s">
        <v>57</v>
      </c>
      <c r="D71" s="24" t="s">
        <v>52</v>
      </c>
      <c r="E71" s="24" t="s">
        <v>8</v>
      </c>
      <c r="F71" s="24">
        <v>8000</v>
      </c>
      <c r="G71" s="24">
        <f t="shared" si="3"/>
        <v>80000</v>
      </c>
      <c r="H71" s="24">
        <v>10</v>
      </c>
    </row>
    <row r="72" spans="2:8" s="20" customFormat="1" ht="11.25" customHeight="1" x14ac:dyDescent="0.2">
      <c r="B72" s="24">
        <v>37451700</v>
      </c>
      <c r="C72" s="75" t="s">
        <v>58</v>
      </c>
      <c r="D72" s="24" t="s">
        <v>52</v>
      </c>
      <c r="E72" s="24" t="s">
        <v>8</v>
      </c>
      <c r="F72" s="24">
        <v>3000</v>
      </c>
      <c r="G72" s="24">
        <f t="shared" si="3"/>
        <v>15000</v>
      </c>
      <c r="H72" s="24">
        <v>5</v>
      </c>
    </row>
    <row r="73" spans="2:8" s="20" customFormat="1" ht="11.25" customHeight="1" x14ac:dyDescent="0.2">
      <c r="B73" s="24">
        <v>37451830</v>
      </c>
      <c r="C73" s="75" t="s">
        <v>59</v>
      </c>
      <c r="D73" s="24" t="s">
        <v>52</v>
      </c>
      <c r="E73" s="24" t="s">
        <v>8</v>
      </c>
      <c r="F73" s="24">
        <v>6000</v>
      </c>
      <c r="G73" s="24">
        <f t="shared" si="3"/>
        <v>6000</v>
      </c>
      <c r="H73" s="24">
        <v>1</v>
      </c>
    </row>
    <row r="74" spans="2:8" s="20" customFormat="1" ht="11.25" customHeight="1" x14ac:dyDescent="0.2">
      <c r="B74" s="129" t="s">
        <v>237</v>
      </c>
      <c r="C74" s="169" t="s">
        <v>238</v>
      </c>
      <c r="D74" s="24" t="s">
        <v>52</v>
      </c>
      <c r="E74" s="24" t="s">
        <v>8</v>
      </c>
      <c r="F74" s="24">
        <v>25000</v>
      </c>
      <c r="G74" s="24">
        <f t="shared" si="3"/>
        <v>50000</v>
      </c>
      <c r="H74" s="24">
        <v>2</v>
      </c>
    </row>
    <row r="75" spans="2:8" ht="16.5" customHeight="1" x14ac:dyDescent="0.2">
      <c r="B75" s="131" t="s">
        <v>60</v>
      </c>
      <c r="C75" s="132"/>
      <c r="D75" s="132"/>
      <c r="E75" s="132"/>
      <c r="F75" s="133"/>
      <c r="G75" s="123">
        <f>SUM(G67:G74)</f>
        <v>308000</v>
      </c>
      <c r="H75" s="22"/>
    </row>
    <row r="76" spans="2:8" ht="22.5" customHeight="1" x14ac:dyDescent="0.2">
      <c r="B76" s="21"/>
      <c r="C76" s="42"/>
      <c r="D76" s="42"/>
      <c r="E76" s="42"/>
      <c r="F76" s="42"/>
      <c r="G76" s="104"/>
      <c r="H76" s="105"/>
    </row>
    <row r="77" spans="2:8" x14ac:dyDescent="0.2">
      <c r="B77" s="159" t="s">
        <v>62</v>
      </c>
      <c r="C77" s="160"/>
      <c r="D77" s="160"/>
      <c r="E77" s="160"/>
      <c r="F77" s="160"/>
      <c r="G77" s="160"/>
      <c r="H77" s="161"/>
    </row>
    <row r="78" spans="2:8" s="25" customFormat="1" ht="12.75" customHeight="1" x14ac:dyDescent="0.2">
      <c r="B78" s="64" t="s">
        <v>63</v>
      </c>
      <c r="C78" s="76" t="s">
        <v>231</v>
      </c>
      <c r="D78" s="24" t="s">
        <v>52</v>
      </c>
      <c r="E78" s="24" t="s">
        <v>8</v>
      </c>
      <c r="F78" s="24">
        <v>200</v>
      </c>
      <c r="G78" s="24">
        <f t="shared" ref="G78:G87" si="4">F78*H78</f>
        <v>1000</v>
      </c>
      <c r="H78" s="24">
        <v>5</v>
      </c>
    </row>
    <row r="79" spans="2:8" s="25" customFormat="1" ht="12.75" customHeight="1" x14ac:dyDescent="0.2">
      <c r="B79" s="64" t="s">
        <v>64</v>
      </c>
      <c r="C79" s="76" t="s">
        <v>65</v>
      </c>
      <c r="D79" s="24" t="s">
        <v>52</v>
      </c>
      <c r="E79" s="24" t="s">
        <v>8</v>
      </c>
      <c r="F79" s="24">
        <v>200</v>
      </c>
      <c r="G79" s="24">
        <f t="shared" si="4"/>
        <v>1000</v>
      </c>
      <c r="H79" s="24">
        <v>5</v>
      </c>
    </row>
    <row r="80" spans="2:8" s="25" customFormat="1" ht="12.75" customHeight="1" x14ac:dyDescent="0.2">
      <c r="B80" s="64" t="s">
        <v>66</v>
      </c>
      <c r="C80" s="76" t="s">
        <v>67</v>
      </c>
      <c r="D80" s="24" t="s">
        <v>52</v>
      </c>
      <c r="E80" s="24" t="s">
        <v>8</v>
      </c>
      <c r="F80" s="24">
        <v>200</v>
      </c>
      <c r="G80" s="24">
        <f t="shared" si="4"/>
        <v>1000</v>
      </c>
      <c r="H80" s="24">
        <v>5</v>
      </c>
    </row>
    <row r="81" spans="2:8" s="25" customFormat="1" ht="12.75" customHeight="1" x14ac:dyDescent="0.2">
      <c r="B81" s="64">
        <v>33631260</v>
      </c>
      <c r="C81" s="76" t="s">
        <v>232</v>
      </c>
      <c r="D81" s="24" t="s">
        <v>52</v>
      </c>
      <c r="E81" s="24" t="s">
        <v>8</v>
      </c>
      <c r="F81" s="24">
        <v>400</v>
      </c>
      <c r="G81" s="24">
        <f t="shared" si="4"/>
        <v>2000</v>
      </c>
      <c r="H81" s="24">
        <v>5</v>
      </c>
    </row>
    <row r="82" spans="2:8" s="25" customFormat="1" ht="12.75" customHeight="1" x14ac:dyDescent="0.2">
      <c r="B82" s="64" t="s">
        <v>68</v>
      </c>
      <c r="C82" s="76" t="s">
        <v>70</v>
      </c>
      <c r="D82" s="24" t="s">
        <v>52</v>
      </c>
      <c r="E82" s="24" t="s">
        <v>8</v>
      </c>
      <c r="F82" s="24">
        <v>200</v>
      </c>
      <c r="G82" s="24">
        <f t="shared" si="4"/>
        <v>1000</v>
      </c>
      <c r="H82" s="24">
        <v>5</v>
      </c>
    </row>
    <row r="83" spans="2:8" s="25" customFormat="1" ht="12.75" customHeight="1" x14ac:dyDescent="0.2">
      <c r="B83" s="64" t="s">
        <v>69</v>
      </c>
      <c r="C83" s="76" t="s">
        <v>71</v>
      </c>
      <c r="D83" s="24" t="s">
        <v>52</v>
      </c>
      <c r="E83" s="24" t="s">
        <v>8</v>
      </c>
      <c r="F83" s="24">
        <v>300</v>
      </c>
      <c r="G83" s="24">
        <f t="shared" si="4"/>
        <v>1500</v>
      </c>
      <c r="H83" s="24">
        <v>5</v>
      </c>
    </row>
    <row r="84" spans="2:8" s="25" customFormat="1" ht="12.75" customHeight="1" x14ac:dyDescent="0.2">
      <c r="B84" s="64">
        <v>33631290</v>
      </c>
      <c r="C84" s="77" t="s">
        <v>187</v>
      </c>
      <c r="D84" s="24" t="s">
        <v>52</v>
      </c>
      <c r="E84" s="24" t="s">
        <v>8</v>
      </c>
      <c r="F84" s="24">
        <v>400</v>
      </c>
      <c r="G84" s="24">
        <f t="shared" si="4"/>
        <v>4000</v>
      </c>
      <c r="H84" s="24">
        <v>10</v>
      </c>
    </row>
    <row r="85" spans="2:8" s="25" customFormat="1" ht="12.75" customHeight="1" x14ac:dyDescent="0.2">
      <c r="B85" s="64" t="s">
        <v>72</v>
      </c>
      <c r="C85" s="76" t="s">
        <v>73</v>
      </c>
      <c r="D85" s="24" t="s">
        <v>52</v>
      </c>
      <c r="E85" s="24" t="s">
        <v>8</v>
      </c>
      <c r="F85" s="24">
        <v>200</v>
      </c>
      <c r="G85" s="24">
        <f t="shared" si="4"/>
        <v>6000</v>
      </c>
      <c r="H85" s="24">
        <v>30</v>
      </c>
    </row>
    <row r="86" spans="2:8" s="25" customFormat="1" ht="12.75" customHeight="1" x14ac:dyDescent="0.2">
      <c r="B86" s="64">
        <v>38421140</v>
      </c>
      <c r="C86" s="76" t="s">
        <v>74</v>
      </c>
      <c r="D86" s="24" t="s">
        <v>52</v>
      </c>
      <c r="E86" s="24" t="s">
        <v>8</v>
      </c>
      <c r="F86" s="24">
        <v>35000</v>
      </c>
      <c r="G86" s="24">
        <f t="shared" si="4"/>
        <v>35000</v>
      </c>
      <c r="H86" s="24">
        <v>1</v>
      </c>
    </row>
    <row r="87" spans="2:8" s="25" customFormat="1" ht="23.25" customHeight="1" x14ac:dyDescent="0.2">
      <c r="B87" s="129">
        <v>38411200</v>
      </c>
      <c r="C87" s="130" t="s">
        <v>235</v>
      </c>
      <c r="D87" s="24" t="s">
        <v>52</v>
      </c>
      <c r="E87" s="24" t="s">
        <v>8</v>
      </c>
      <c r="F87" s="24">
        <v>20000</v>
      </c>
      <c r="G87" s="24">
        <f t="shared" si="4"/>
        <v>60000</v>
      </c>
      <c r="H87" s="24">
        <v>3</v>
      </c>
    </row>
    <row r="88" spans="2:8" x14ac:dyDescent="0.2">
      <c r="B88" s="131" t="s">
        <v>60</v>
      </c>
      <c r="C88" s="133"/>
      <c r="D88" s="26"/>
      <c r="E88" s="26"/>
      <c r="F88" s="26"/>
      <c r="G88" s="30">
        <f>SUM(G78:G87)</f>
        <v>112500</v>
      </c>
      <c r="H88" s="26"/>
    </row>
    <row r="89" spans="2:8" ht="21.75" customHeight="1" x14ac:dyDescent="0.2">
      <c r="B89" s="21"/>
      <c r="C89" s="42"/>
      <c r="D89" s="109"/>
      <c r="E89" s="109"/>
      <c r="F89" s="109"/>
      <c r="G89" s="42"/>
      <c r="H89" s="110"/>
    </row>
    <row r="90" spans="2:8" ht="15.75" customHeight="1" x14ac:dyDescent="0.2">
      <c r="B90" s="150" t="s">
        <v>24</v>
      </c>
      <c r="C90" s="151"/>
      <c r="D90" s="151"/>
      <c r="E90" s="151"/>
      <c r="F90" s="151"/>
      <c r="G90" s="151"/>
      <c r="H90" s="152"/>
    </row>
    <row r="91" spans="2:8" s="5" customFormat="1" ht="12" customHeight="1" x14ac:dyDescent="0.15">
      <c r="B91" s="66">
        <v>39812600</v>
      </c>
      <c r="C91" s="65" t="s">
        <v>167</v>
      </c>
      <c r="D91" s="24" t="s">
        <v>52</v>
      </c>
      <c r="E91" s="24" t="s">
        <v>8</v>
      </c>
      <c r="F91" s="78">
        <v>300</v>
      </c>
      <c r="G91" s="24">
        <f t="shared" ref="G91:G110" si="5">F91*H91</f>
        <v>12000</v>
      </c>
      <c r="H91" s="79">
        <v>40</v>
      </c>
    </row>
    <row r="92" spans="2:8" s="5" customFormat="1" ht="15" customHeight="1" x14ac:dyDescent="0.15">
      <c r="B92" s="66">
        <v>39221410</v>
      </c>
      <c r="C92" s="71" t="s">
        <v>75</v>
      </c>
      <c r="D92" s="24" t="s">
        <v>52</v>
      </c>
      <c r="E92" s="24" t="s">
        <v>8</v>
      </c>
      <c r="F92" s="79">
        <v>1500</v>
      </c>
      <c r="G92" s="24">
        <f t="shared" si="5"/>
        <v>30000</v>
      </c>
      <c r="H92" s="79">
        <v>20</v>
      </c>
    </row>
    <row r="93" spans="2:8" s="5" customFormat="1" ht="22.5" customHeight="1" x14ac:dyDescent="0.15">
      <c r="B93" s="66" t="s">
        <v>76</v>
      </c>
      <c r="C93" s="65" t="s">
        <v>77</v>
      </c>
      <c r="D93" s="24" t="s">
        <v>52</v>
      </c>
      <c r="E93" s="24" t="s">
        <v>8</v>
      </c>
      <c r="F93" s="79">
        <v>600</v>
      </c>
      <c r="G93" s="24">
        <f t="shared" si="5"/>
        <v>18000</v>
      </c>
      <c r="H93" s="79">
        <v>30</v>
      </c>
    </row>
    <row r="94" spans="2:8" s="25" customFormat="1" ht="12" customHeight="1" x14ac:dyDescent="0.2">
      <c r="B94" s="66" t="s">
        <v>78</v>
      </c>
      <c r="C94" s="71" t="s">
        <v>79</v>
      </c>
      <c r="D94" s="24" t="s">
        <v>52</v>
      </c>
      <c r="E94" s="24" t="s">
        <v>8</v>
      </c>
      <c r="F94" s="79">
        <v>1300</v>
      </c>
      <c r="G94" s="24">
        <f t="shared" si="5"/>
        <v>13000</v>
      </c>
      <c r="H94" s="79">
        <v>10</v>
      </c>
    </row>
    <row r="95" spans="2:8" s="25" customFormat="1" ht="13.5" customHeight="1" x14ac:dyDescent="0.2">
      <c r="B95" s="66" t="s">
        <v>80</v>
      </c>
      <c r="C95" s="71" t="s">
        <v>81</v>
      </c>
      <c r="D95" s="24" t="s">
        <v>52</v>
      </c>
      <c r="E95" s="24" t="s">
        <v>8</v>
      </c>
      <c r="F95" s="79">
        <v>3800</v>
      </c>
      <c r="G95" s="24">
        <f t="shared" si="5"/>
        <v>19000</v>
      </c>
      <c r="H95" s="79">
        <v>5</v>
      </c>
    </row>
    <row r="96" spans="2:8" s="25" customFormat="1" ht="24" customHeight="1" x14ac:dyDescent="0.2">
      <c r="B96" s="66">
        <v>39831247</v>
      </c>
      <c r="C96" s="65" t="s">
        <v>84</v>
      </c>
      <c r="D96" s="24" t="s">
        <v>52</v>
      </c>
      <c r="E96" s="24" t="s">
        <v>8</v>
      </c>
      <c r="F96" s="79">
        <v>850</v>
      </c>
      <c r="G96" s="24">
        <f t="shared" si="5"/>
        <v>34000</v>
      </c>
      <c r="H96" s="79">
        <v>40</v>
      </c>
    </row>
    <row r="97" spans="2:8" s="25" customFormat="1" ht="13.5" customHeight="1" x14ac:dyDescent="0.2">
      <c r="B97" s="66">
        <v>39839100</v>
      </c>
      <c r="C97" s="65" t="s">
        <v>91</v>
      </c>
      <c r="D97" s="24" t="s">
        <v>52</v>
      </c>
      <c r="E97" s="24" t="s">
        <v>8</v>
      </c>
      <c r="F97" s="79">
        <v>350</v>
      </c>
      <c r="G97" s="24">
        <f t="shared" si="5"/>
        <v>3500</v>
      </c>
      <c r="H97" s="79">
        <v>10</v>
      </c>
    </row>
    <row r="98" spans="2:8" s="25" customFormat="1" ht="13.5" customHeight="1" x14ac:dyDescent="0.2">
      <c r="B98" s="66">
        <v>39835000</v>
      </c>
      <c r="C98" s="65" t="s">
        <v>89</v>
      </c>
      <c r="D98" s="24" t="s">
        <v>52</v>
      </c>
      <c r="E98" s="24" t="s">
        <v>8</v>
      </c>
      <c r="F98" s="79">
        <v>1500</v>
      </c>
      <c r="G98" s="24">
        <f t="shared" si="5"/>
        <v>22500</v>
      </c>
      <c r="H98" s="79">
        <v>15</v>
      </c>
    </row>
    <row r="99" spans="2:8" s="25" customFormat="1" ht="12" customHeight="1" x14ac:dyDescent="0.2">
      <c r="B99" s="66">
        <v>39837000</v>
      </c>
      <c r="C99" s="71" t="s">
        <v>90</v>
      </c>
      <c r="D99" s="24" t="s">
        <v>52</v>
      </c>
      <c r="E99" s="24" t="s">
        <v>8</v>
      </c>
      <c r="F99" s="79">
        <v>5000</v>
      </c>
      <c r="G99" s="24">
        <f t="shared" si="5"/>
        <v>10000</v>
      </c>
      <c r="H99" s="79">
        <v>2</v>
      </c>
    </row>
    <row r="100" spans="2:8" s="25" customFormat="1" ht="12" customHeight="1" x14ac:dyDescent="0.2">
      <c r="B100" s="66" t="s">
        <v>94</v>
      </c>
      <c r="C100" s="71" t="s">
        <v>95</v>
      </c>
      <c r="D100" s="24" t="s">
        <v>52</v>
      </c>
      <c r="E100" s="24" t="s">
        <v>8</v>
      </c>
      <c r="F100" s="79">
        <v>1300</v>
      </c>
      <c r="G100" s="24">
        <f t="shared" si="5"/>
        <v>26000</v>
      </c>
      <c r="H100" s="79">
        <v>20</v>
      </c>
    </row>
    <row r="101" spans="2:8" s="25" customFormat="1" ht="12.75" customHeight="1" x14ac:dyDescent="0.2">
      <c r="B101" s="80" t="s">
        <v>92</v>
      </c>
      <c r="C101" s="81" t="s">
        <v>93</v>
      </c>
      <c r="D101" s="24" t="s">
        <v>52</v>
      </c>
      <c r="E101" s="24" t="s">
        <v>8</v>
      </c>
      <c r="F101" s="79">
        <v>4000</v>
      </c>
      <c r="G101" s="24">
        <f t="shared" si="5"/>
        <v>8000</v>
      </c>
      <c r="H101" s="79">
        <v>2</v>
      </c>
    </row>
    <row r="102" spans="2:8" s="25" customFormat="1" ht="15.75" customHeight="1" x14ac:dyDescent="0.2">
      <c r="B102" s="6">
        <v>39811300</v>
      </c>
      <c r="C102" s="82" t="s">
        <v>186</v>
      </c>
      <c r="D102" s="29" t="s">
        <v>52</v>
      </c>
      <c r="E102" s="24" t="s">
        <v>8</v>
      </c>
      <c r="F102" s="79">
        <v>950</v>
      </c>
      <c r="G102" s="24">
        <f t="shared" si="5"/>
        <v>34200</v>
      </c>
      <c r="H102" s="79">
        <v>36</v>
      </c>
    </row>
    <row r="103" spans="2:8" s="25" customFormat="1" ht="12.75" customHeight="1" x14ac:dyDescent="0.2">
      <c r="B103" s="83" t="s">
        <v>82</v>
      </c>
      <c r="C103" s="84" t="s">
        <v>83</v>
      </c>
      <c r="D103" s="24" t="s">
        <v>52</v>
      </c>
      <c r="E103" s="24" t="s">
        <v>8</v>
      </c>
      <c r="F103" s="79">
        <v>500</v>
      </c>
      <c r="G103" s="24">
        <f t="shared" si="5"/>
        <v>2500</v>
      </c>
      <c r="H103" s="79">
        <v>5</v>
      </c>
    </row>
    <row r="104" spans="2:8" s="25" customFormat="1" ht="12.75" customHeight="1" x14ac:dyDescent="0.2">
      <c r="B104" s="66">
        <v>39831274</v>
      </c>
      <c r="C104" s="71" t="s">
        <v>85</v>
      </c>
      <c r="D104" s="24" t="s">
        <v>52</v>
      </c>
      <c r="E104" s="24" t="s">
        <v>8</v>
      </c>
      <c r="F104" s="79">
        <v>800</v>
      </c>
      <c r="G104" s="24">
        <f t="shared" si="5"/>
        <v>4000</v>
      </c>
      <c r="H104" s="79">
        <v>5</v>
      </c>
    </row>
    <row r="105" spans="2:8" s="25" customFormat="1" ht="14.25" customHeight="1" x14ac:dyDescent="0.2">
      <c r="B105" s="66">
        <v>31531210</v>
      </c>
      <c r="C105" s="71" t="s">
        <v>168</v>
      </c>
      <c r="D105" s="24" t="s">
        <v>52</v>
      </c>
      <c r="E105" s="24" t="s">
        <v>8</v>
      </c>
      <c r="F105" s="79">
        <v>400</v>
      </c>
      <c r="G105" s="24">
        <f t="shared" si="5"/>
        <v>24000</v>
      </c>
      <c r="H105" s="79">
        <v>60</v>
      </c>
    </row>
    <row r="106" spans="2:8" s="25" customFormat="1" ht="24" customHeight="1" x14ac:dyDescent="0.2">
      <c r="B106" s="66">
        <v>39831247</v>
      </c>
      <c r="C106" s="65" t="s">
        <v>84</v>
      </c>
      <c r="D106" s="24" t="s">
        <v>52</v>
      </c>
      <c r="E106" s="24" t="s">
        <v>8</v>
      </c>
      <c r="F106" s="79">
        <v>800</v>
      </c>
      <c r="G106" s="24">
        <f t="shared" si="5"/>
        <v>40000</v>
      </c>
      <c r="H106" s="79">
        <v>50</v>
      </c>
    </row>
    <row r="107" spans="2:8" s="25" customFormat="1" ht="12.75" customHeight="1" x14ac:dyDescent="0.2">
      <c r="B107" s="66" t="s">
        <v>169</v>
      </c>
      <c r="C107" s="65" t="s">
        <v>170</v>
      </c>
      <c r="D107" s="24" t="s">
        <v>52</v>
      </c>
      <c r="E107" s="24" t="s">
        <v>8</v>
      </c>
      <c r="F107" s="79">
        <v>300</v>
      </c>
      <c r="G107" s="24">
        <f t="shared" si="5"/>
        <v>45000</v>
      </c>
      <c r="H107" s="79">
        <v>150</v>
      </c>
    </row>
    <row r="108" spans="2:8" s="25" customFormat="1" ht="14.25" customHeight="1" x14ac:dyDescent="0.2">
      <c r="B108" s="66" t="s">
        <v>175</v>
      </c>
      <c r="C108" s="71" t="s">
        <v>171</v>
      </c>
      <c r="D108" s="24" t="s">
        <v>52</v>
      </c>
      <c r="E108" s="24" t="s">
        <v>8</v>
      </c>
      <c r="F108" s="79">
        <v>700</v>
      </c>
      <c r="G108" s="24">
        <f t="shared" si="5"/>
        <v>35000</v>
      </c>
      <c r="H108" s="79">
        <v>50</v>
      </c>
    </row>
    <row r="109" spans="2:8" s="25" customFormat="1" ht="14.25" customHeight="1" x14ac:dyDescent="0.2">
      <c r="B109" s="66" t="s">
        <v>196</v>
      </c>
      <c r="C109" s="71" t="s">
        <v>197</v>
      </c>
      <c r="D109" s="24" t="s">
        <v>52</v>
      </c>
      <c r="E109" s="24" t="s">
        <v>8</v>
      </c>
      <c r="F109" s="79">
        <v>600</v>
      </c>
      <c r="G109" s="24">
        <f t="shared" si="5"/>
        <v>7200</v>
      </c>
      <c r="H109" s="79">
        <v>12</v>
      </c>
    </row>
    <row r="110" spans="2:8" s="25" customFormat="1" ht="14.25" customHeight="1" x14ac:dyDescent="0.2">
      <c r="B110" s="66">
        <v>18141100</v>
      </c>
      <c r="C110" s="65" t="s">
        <v>172</v>
      </c>
      <c r="D110" s="24" t="s">
        <v>52</v>
      </c>
      <c r="E110" s="85" t="s">
        <v>61</v>
      </c>
      <c r="F110" s="79">
        <v>450</v>
      </c>
      <c r="G110" s="24">
        <f t="shared" si="5"/>
        <v>13500</v>
      </c>
      <c r="H110" s="79">
        <v>30</v>
      </c>
    </row>
    <row r="111" spans="2:8" ht="15.75" customHeight="1" x14ac:dyDescent="0.2">
      <c r="B111" s="131" t="s">
        <v>60</v>
      </c>
      <c r="C111" s="132"/>
      <c r="D111" s="132"/>
      <c r="E111" s="132"/>
      <c r="F111" s="133"/>
      <c r="G111" s="125">
        <f>SUM(G91:G110)</f>
        <v>401400</v>
      </c>
      <c r="H111" s="26"/>
    </row>
    <row r="112" spans="2:8" ht="18" customHeight="1" x14ac:dyDescent="0.2">
      <c r="B112" s="40"/>
      <c r="C112" s="42"/>
      <c r="D112" s="42"/>
      <c r="E112" s="42"/>
      <c r="F112" s="42"/>
      <c r="G112" s="104"/>
      <c r="H112" s="110"/>
    </row>
    <row r="113" spans="2:8" ht="15" customHeight="1" x14ac:dyDescent="0.2">
      <c r="B113" s="135" t="s">
        <v>173</v>
      </c>
      <c r="C113" s="136"/>
      <c r="D113" s="136"/>
      <c r="E113" s="136"/>
      <c r="F113" s="136"/>
      <c r="G113" s="136"/>
      <c r="H113" s="137"/>
    </row>
    <row r="114" spans="2:8" x14ac:dyDescent="0.2">
      <c r="B114" s="66">
        <v>33761100</v>
      </c>
      <c r="C114" s="86" t="s">
        <v>174</v>
      </c>
      <c r="D114" s="24" t="s">
        <v>52</v>
      </c>
      <c r="E114" s="24" t="s">
        <v>8</v>
      </c>
      <c r="F114" s="79">
        <v>150</v>
      </c>
      <c r="G114" s="24">
        <f t="shared" ref="G114:G124" si="6">F114*H114</f>
        <v>75000</v>
      </c>
      <c r="H114" s="79">
        <v>500</v>
      </c>
    </row>
    <row r="115" spans="2:8" x14ac:dyDescent="0.2">
      <c r="B115" s="66" t="s">
        <v>175</v>
      </c>
      <c r="C115" s="86" t="s">
        <v>176</v>
      </c>
      <c r="D115" s="24" t="s">
        <v>52</v>
      </c>
      <c r="E115" s="24" t="s">
        <v>8</v>
      </c>
      <c r="F115" s="79">
        <v>1500</v>
      </c>
      <c r="G115" s="24">
        <f t="shared" si="6"/>
        <v>45000</v>
      </c>
      <c r="H115" s="79">
        <v>30</v>
      </c>
    </row>
    <row r="116" spans="2:8" x14ac:dyDescent="0.2">
      <c r="B116" s="66">
        <v>39831283</v>
      </c>
      <c r="C116" s="86" t="s">
        <v>88</v>
      </c>
      <c r="D116" s="24" t="s">
        <v>52</v>
      </c>
      <c r="E116" s="24" t="s">
        <v>8</v>
      </c>
      <c r="F116" s="79">
        <v>800</v>
      </c>
      <c r="G116" s="24">
        <f t="shared" si="6"/>
        <v>32000</v>
      </c>
      <c r="H116" s="79">
        <v>40</v>
      </c>
    </row>
    <row r="117" spans="2:8" x14ac:dyDescent="0.2">
      <c r="B117" s="66">
        <v>39831284</v>
      </c>
      <c r="C117" s="86" t="s">
        <v>177</v>
      </c>
      <c r="D117" s="24" t="s">
        <v>52</v>
      </c>
      <c r="E117" s="24" t="s">
        <v>8</v>
      </c>
      <c r="F117" s="79">
        <v>1800</v>
      </c>
      <c r="G117" s="24">
        <f t="shared" si="6"/>
        <v>21600</v>
      </c>
      <c r="H117" s="79">
        <v>12</v>
      </c>
    </row>
    <row r="118" spans="2:8" x14ac:dyDescent="0.2">
      <c r="B118" s="66">
        <v>39831245</v>
      </c>
      <c r="C118" s="86" t="s">
        <v>178</v>
      </c>
      <c r="D118" s="24" t="s">
        <v>52</v>
      </c>
      <c r="E118" s="24" t="s">
        <v>8</v>
      </c>
      <c r="F118" s="79">
        <v>2000</v>
      </c>
      <c r="G118" s="24">
        <f t="shared" si="6"/>
        <v>40000</v>
      </c>
      <c r="H118" s="79">
        <v>20</v>
      </c>
    </row>
    <row r="119" spans="2:8" x14ac:dyDescent="0.2">
      <c r="B119" s="66">
        <v>39221480</v>
      </c>
      <c r="C119" s="86" t="s">
        <v>179</v>
      </c>
      <c r="D119" s="24" t="s">
        <v>52</v>
      </c>
      <c r="E119" s="24" t="s">
        <v>8</v>
      </c>
      <c r="F119" s="79">
        <v>1200</v>
      </c>
      <c r="G119" s="24">
        <f t="shared" si="6"/>
        <v>24000</v>
      </c>
      <c r="H119" s="79">
        <v>20</v>
      </c>
    </row>
    <row r="120" spans="2:8" x14ac:dyDescent="0.2">
      <c r="B120" s="66">
        <v>39831280</v>
      </c>
      <c r="C120" s="86" t="s">
        <v>86</v>
      </c>
      <c r="D120" s="24" t="s">
        <v>52</v>
      </c>
      <c r="E120" s="24" t="s">
        <v>8</v>
      </c>
      <c r="F120" s="79">
        <v>600</v>
      </c>
      <c r="G120" s="24">
        <f t="shared" si="6"/>
        <v>12000</v>
      </c>
      <c r="H120" s="79">
        <v>20</v>
      </c>
    </row>
    <row r="121" spans="2:8" x14ac:dyDescent="0.2">
      <c r="B121" s="66">
        <v>39831281</v>
      </c>
      <c r="C121" s="86" t="s">
        <v>87</v>
      </c>
      <c r="D121" s="24" t="s">
        <v>52</v>
      </c>
      <c r="E121" s="24" t="s">
        <v>8</v>
      </c>
      <c r="F121" s="79">
        <v>650</v>
      </c>
      <c r="G121" s="24">
        <f t="shared" si="6"/>
        <v>13000</v>
      </c>
      <c r="H121" s="79">
        <v>20</v>
      </c>
    </row>
    <row r="122" spans="2:8" x14ac:dyDescent="0.2">
      <c r="B122" s="66" t="s">
        <v>180</v>
      </c>
      <c r="C122" s="86" t="s">
        <v>181</v>
      </c>
      <c r="D122" s="24" t="s">
        <v>52</v>
      </c>
      <c r="E122" s="24" t="s">
        <v>96</v>
      </c>
      <c r="F122" s="79">
        <v>2000</v>
      </c>
      <c r="G122" s="24">
        <f t="shared" si="6"/>
        <v>180000</v>
      </c>
      <c r="H122" s="79">
        <v>90</v>
      </c>
    </row>
    <row r="123" spans="2:8" x14ac:dyDescent="0.2">
      <c r="B123" s="66">
        <v>33761300</v>
      </c>
      <c r="C123" s="86" t="s">
        <v>182</v>
      </c>
      <c r="D123" s="24" t="s">
        <v>52</v>
      </c>
      <c r="E123" s="24" t="s">
        <v>8</v>
      </c>
      <c r="F123" s="79">
        <v>800</v>
      </c>
      <c r="G123" s="24">
        <f t="shared" si="6"/>
        <v>32000</v>
      </c>
      <c r="H123" s="79">
        <v>40</v>
      </c>
    </row>
    <row r="124" spans="2:8" x14ac:dyDescent="0.2">
      <c r="B124" s="80" t="s">
        <v>202</v>
      </c>
      <c r="C124" s="114" t="s">
        <v>183</v>
      </c>
      <c r="D124" s="91" t="s">
        <v>52</v>
      </c>
      <c r="E124" s="91" t="s">
        <v>8</v>
      </c>
      <c r="F124" s="115">
        <v>300</v>
      </c>
      <c r="G124" s="91">
        <f t="shared" si="6"/>
        <v>30000</v>
      </c>
      <c r="H124" s="115">
        <v>100</v>
      </c>
    </row>
    <row r="125" spans="2:8" ht="15" x14ac:dyDescent="0.2">
      <c r="B125" s="163" t="s">
        <v>60</v>
      </c>
      <c r="C125" s="163"/>
      <c r="D125" s="163"/>
      <c r="E125" s="163"/>
      <c r="F125" s="23"/>
      <c r="G125" s="30">
        <f>SUM(G114:G124)</f>
        <v>504600</v>
      </c>
      <c r="H125" s="22"/>
    </row>
    <row r="126" spans="2:8" ht="15" x14ac:dyDescent="0.2">
      <c r="B126" s="111"/>
      <c r="C126" s="111"/>
      <c r="D126" s="111"/>
      <c r="E126" s="111"/>
      <c r="F126" s="112"/>
      <c r="G126" s="112"/>
      <c r="H126" s="113"/>
    </row>
    <row r="127" spans="2:8" x14ac:dyDescent="0.2">
      <c r="B127" s="162" t="s">
        <v>25</v>
      </c>
      <c r="C127" s="162"/>
      <c r="D127" s="162"/>
      <c r="E127" s="162"/>
      <c r="F127" s="162"/>
      <c r="G127" s="162"/>
      <c r="H127" s="162"/>
    </row>
    <row r="128" spans="2:8" s="10" customFormat="1" ht="10.5" hidden="1" x14ac:dyDescent="0.15">
      <c r="B128" s="9">
        <v>44163170</v>
      </c>
      <c r="C128" s="31" t="s">
        <v>51</v>
      </c>
      <c r="D128" s="8" t="s">
        <v>52</v>
      </c>
      <c r="E128" s="8" t="s">
        <v>26</v>
      </c>
      <c r="F128" s="8">
        <v>350</v>
      </c>
      <c r="G128" s="8">
        <f t="shared" ref="G128:G135" si="7">H128*F128</f>
        <v>35000</v>
      </c>
      <c r="H128" s="8">
        <v>100</v>
      </c>
    </row>
    <row r="129" spans="2:8" s="10" customFormat="1" ht="10.5" hidden="1" x14ac:dyDescent="0.15">
      <c r="B129" s="9">
        <v>44191700</v>
      </c>
      <c r="C129" s="31" t="s">
        <v>27</v>
      </c>
      <c r="D129" s="8" t="s">
        <v>52</v>
      </c>
      <c r="E129" s="8" t="s">
        <v>8</v>
      </c>
      <c r="F129" s="32">
        <v>1300</v>
      </c>
      <c r="G129" s="8">
        <f t="shared" si="7"/>
        <v>13000</v>
      </c>
      <c r="H129" s="8">
        <v>10</v>
      </c>
    </row>
    <row r="130" spans="2:8" s="10" customFormat="1" ht="10.5" hidden="1" x14ac:dyDescent="0.15">
      <c r="B130" s="9">
        <v>18141100</v>
      </c>
      <c r="C130" s="31" t="s">
        <v>29</v>
      </c>
      <c r="D130" s="8" t="s">
        <v>52</v>
      </c>
      <c r="E130" s="8" t="s">
        <v>8</v>
      </c>
      <c r="F130" s="8">
        <v>600</v>
      </c>
      <c r="G130" s="8">
        <f t="shared" si="7"/>
        <v>30000</v>
      </c>
      <c r="H130" s="8">
        <v>50</v>
      </c>
    </row>
    <row r="131" spans="2:8" s="10" customFormat="1" ht="10.5" hidden="1" x14ac:dyDescent="0.15">
      <c r="B131" s="9">
        <v>44423600</v>
      </c>
      <c r="C131" s="31" t="s">
        <v>45</v>
      </c>
      <c r="D131" s="8" t="s">
        <v>52</v>
      </c>
      <c r="E131" s="8" t="s">
        <v>8</v>
      </c>
      <c r="F131" s="8">
        <v>200</v>
      </c>
      <c r="G131" s="8">
        <f t="shared" si="7"/>
        <v>2000</v>
      </c>
      <c r="H131" s="8">
        <v>10</v>
      </c>
    </row>
    <row r="132" spans="2:8" s="10" customFormat="1" ht="11.25" hidden="1" thickBot="1" x14ac:dyDescent="0.2">
      <c r="B132" s="11">
        <v>44521120</v>
      </c>
      <c r="C132" s="31" t="s">
        <v>42</v>
      </c>
      <c r="D132" s="8" t="s">
        <v>52</v>
      </c>
      <c r="E132" s="8" t="s">
        <v>8</v>
      </c>
      <c r="F132" s="8">
        <v>3000</v>
      </c>
      <c r="G132" s="8">
        <f t="shared" si="7"/>
        <v>60000</v>
      </c>
      <c r="H132" s="8">
        <v>20</v>
      </c>
    </row>
    <row r="133" spans="2:8" s="10" customFormat="1" ht="14.25" hidden="1" customHeight="1" thickBot="1" x14ac:dyDescent="0.2">
      <c r="B133" s="11">
        <v>44521121</v>
      </c>
      <c r="C133" s="33" t="s">
        <v>225</v>
      </c>
      <c r="D133" s="8" t="s">
        <v>52</v>
      </c>
      <c r="E133" s="8" t="s">
        <v>33</v>
      </c>
      <c r="F133" s="8">
        <v>4800</v>
      </c>
      <c r="G133" s="8">
        <f t="shared" si="7"/>
        <v>24000</v>
      </c>
      <c r="H133" s="8">
        <v>5</v>
      </c>
    </row>
    <row r="134" spans="2:8" s="10" customFormat="1" ht="10.5" hidden="1" x14ac:dyDescent="0.15">
      <c r="B134" s="9">
        <v>44192600</v>
      </c>
      <c r="C134" s="31" t="s">
        <v>39</v>
      </c>
      <c r="D134" s="8" t="s">
        <v>52</v>
      </c>
      <c r="E134" s="8" t="s">
        <v>33</v>
      </c>
      <c r="F134" s="8">
        <v>1000</v>
      </c>
      <c r="G134" s="8">
        <f t="shared" si="7"/>
        <v>10000</v>
      </c>
      <c r="H134" s="8">
        <v>10</v>
      </c>
    </row>
    <row r="135" spans="2:8" s="10" customFormat="1" ht="15" hidden="1" customHeight="1" x14ac:dyDescent="0.15">
      <c r="B135" s="9">
        <v>30192230</v>
      </c>
      <c r="C135" s="31" t="s">
        <v>22</v>
      </c>
      <c r="D135" s="8" t="s">
        <v>52</v>
      </c>
      <c r="E135" s="8" t="s">
        <v>8</v>
      </c>
      <c r="F135" s="8">
        <v>500</v>
      </c>
      <c r="G135" s="8">
        <f t="shared" si="7"/>
        <v>5000</v>
      </c>
      <c r="H135" s="8">
        <v>10</v>
      </c>
    </row>
    <row r="136" spans="2:8" s="10" customFormat="1" ht="10.5" hidden="1" x14ac:dyDescent="0.15">
      <c r="B136" s="9">
        <v>44163290</v>
      </c>
      <c r="C136" s="31" t="s">
        <v>43</v>
      </c>
      <c r="D136" s="8" t="s">
        <v>52</v>
      </c>
      <c r="E136" s="8" t="s">
        <v>8</v>
      </c>
      <c r="F136" s="8">
        <v>800</v>
      </c>
      <c r="G136" s="8">
        <f t="shared" ref="G136:G157" si="8">H136*F136</f>
        <v>40000</v>
      </c>
      <c r="H136" s="8">
        <v>50</v>
      </c>
    </row>
    <row r="137" spans="2:8" s="10" customFormat="1" ht="10.5" hidden="1" x14ac:dyDescent="0.15">
      <c r="B137" s="9">
        <v>44192400</v>
      </c>
      <c r="C137" s="31" t="s">
        <v>48</v>
      </c>
      <c r="D137" s="8" t="s">
        <v>52</v>
      </c>
      <c r="E137" s="8" t="s">
        <v>32</v>
      </c>
      <c r="F137" s="8">
        <v>1300</v>
      </c>
      <c r="G137" s="8">
        <f t="shared" si="8"/>
        <v>2600</v>
      </c>
      <c r="H137" s="8">
        <v>2</v>
      </c>
    </row>
    <row r="138" spans="2:8" s="10" customFormat="1" ht="10.5" hidden="1" x14ac:dyDescent="0.15">
      <c r="B138" s="9">
        <v>44192400</v>
      </c>
      <c r="C138" s="31" t="s">
        <v>49</v>
      </c>
      <c r="D138" s="8" t="s">
        <v>52</v>
      </c>
      <c r="E138" s="8" t="s">
        <v>32</v>
      </c>
      <c r="F138" s="8">
        <v>3000</v>
      </c>
      <c r="G138" s="8">
        <f t="shared" si="8"/>
        <v>6000</v>
      </c>
      <c r="H138" s="8">
        <v>2</v>
      </c>
    </row>
    <row r="139" spans="2:8" s="10" customFormat="1" ht="10.5" hidden="1" x14ac:dyDescent="0.15">
      <c r="B139" s="34">
        <v>44114120</v>
      </c>
      <c r="C139" s="31" t="s">
        <v>28</v>
      </c>
      <c r="D139" s="8" t="s">
        <v>52</v>
      </c>
      <c r="E139" s="8" t="s">
        <v>8</v>
      </c>
      <c r="F139" s="8">
        <v>3500</v>
      </c>
      <c r="G139" s="8">
        <f t="shared" si="8"/>
        <v>35000</v>
      </c>
      <c r="H139" s="8">
        <v>10</v>
      </c>
    </row>
    <row r="140" spans="2:8" s="10" customFormat="1" ht="10.5" hidden="1" x14ac:dyDescent="0.15">
      <c r="B140" s="9">
        <v>44192200</v>
      </c>
      <c r="C140" s="31" t="s">
        <v>34</v>
      </c>
      <c r="D140" s="8" t="s">
        <v>52</v>
      </c>
      <c r="E140" s="8" t="s">
        <v>33</v>
      </c>
      <c r="F140" s="8">
        <v>1000</v>
      </c>
      <c r="G140" s="8">
        <f t="shared" si="8"/>
        <v>5000</v>
      </c>
      <c r="H140" s="8">
        <v>5</v>
      </c>
    </row>
    <row r="141" spans="2:8" s="10" customFormat="1" ht="10.5" hidden="1" x14ac:dyDescent="0.15">
      <c r="B141" s="9">
        <v>44191700</v>
      </c>
      <c r="C141" s="31" t="s">
        <v>30</v>
      </c>
      <c r="D141" s="8" t="s">
        <v>52</v>
      </c>
      <c r="E141" s="8" t="s">
        <v>8</v>
      </c>
      <c r="F141" s="8">
        <v>1100</v>
      </c>
      <c r="G141" s="8">
        <f t="shared" si="8"/>
        <v>11000</v>
      </c>
      <c r="H141" s="8">
        <v>10</v>
      </c>
    </row>
    <row r="142" spans="2:8" s="10" customFormat="1" ht="10.5" hidden="1" x14ac:dyDescent="0.15">
      <c r="B142" s="9">
        <v>14211000</v>
      </c>
      <c r="C142" s="31" t="s">
        <v>31</v>
      </c>
      <c r="D142" s="8" t="s">
        <v>52</v>
      </c>
      <c r="E142" s="8" t="s">
        <v>32</v>
      </c>
      <c r="F142" s="8">
        <v>550</v>
      </c>
      <c r="G142" s="8">
        <f t="shared" si="8"/>
        <v>2750</v>
      </c>
      <c r="H142" s="8">
        <v>5</v>
      </c>
    </row>
    <row r="143" spans="2:8" s="10" customFormat="1" ht="10.5" hidden="1" x14ac:dyDescent="0.15">
      <c r="B143" s="9">
        <v>33761000</v>
      </c>
      <c r="C143" s="31" t="s">
        <v>35</v>
      </c>
      <c r="D143" s="8" t="s">
        <v>52</v>
      </c>
      <c r="E143" s="8" t="s">
        <v>26</v>
      </c>
      <c r="F143" s="8">
        <v>300</v>
      </c>
      <c r="G143" s="8">
        <f t="shared" si="8"/>
        <v>60000</v>
      </c>
      <c r="H143" s="8">
        <v>200</v>
      </c>
    </row>
    <row r="144" spans="2:8" s="10" customFormat="1" ht="10.5" hidden="1" x14ac:dyDescent="0.15">
      <c r="B144" s="9">
        <v>44322200</v>
      </c>
      <c r="C144" s="31" t="s">
        <v>41</v>
      </c>
      <c r="D144" s="8" t="s">
        <v>52</v>
      </c>
      <c r="E144" s="8" t="s">
        <v>8</v>
      </c>
      <c r="F144" s="8">
        <v>1600</v>
      </c>
      <c r="G144" s="8">
        <f t="shared" si="8"/>
        <v>16000</v>
      </c>
      <c r="H144" s="8">
        <v>10</v>
      </c>
    </row>
    <row r="145" spans="2:8" s="10" customFormat="1" ht="10.5" hidden="1" x14ac:dyDescent="0.15">
      <c r="B145" s="9">
        <v>44322510</v>
      </c>
      <c r="C145" s="31" t="s">
        <v>44</v>
      </c>
      <c r="D145" s="8" t="s">
        <v>52</v>
      </c>
      <c r="E145" s="8" t="s">
        <v>8</v>
      </c>
      <c r="F145" s="8">
        <v>600</v>
      </c>
      <c r="G145" s="8">
        <f t="shared" si="8"/>
        <v>6000</v>
      </c>
      <c r="H145" s="8">
        <v>10</v>
      </c>
    </row>
    <row r="146" spans="2:8" s="10" customFormat="1" ht="10.5" hidden="1" x14ac:dyDescent="0.15">
      <c r="B146" s="9">
        <v>44192700</v>
      </c>
      <c r="C146" s="31" t="s">
        <v>36</v>
      </c>
      <c r="D146" s="8" t="s">
        <v>52</v>
      </c>
      <c r="E146" s="8" t="s">
        <v>8</v>
      </c>
      <c r="F146" s="8">
        <v>960</v>
      </c>
      <c r="G146" s="8">
        <f t="shared" si="8"/>
        <v>2880</v>
      </c>
      <c r="H146" s="8">
        <v>3</v>
      </c>
    </row>
    <row r="147" spans="2:8" s="10" customFormat="1" ht="10.5" hidden="1" x14ac:dyDescent="0.15">
      <c r="B147" s="9">
        <v>24911200</v>
      </c>
      <c r="C147" s="31" t="s">
        <v>37</v>
      </c>
      <c r="D147" s="8" t="s">
        <v>52</v>
      </c>
      <c r="E147" s="8" t="s">
        <v>8</v>
      </c>
      <c r="F147" s="8">
        <v>2500</v>
      </c>
      <c r="G147" s="8">
        <f t="shared" si="8"/>
        <v>5000</v>
      </c>
      <c r="H147" s="8">
        <v>2</v>
      </c>
    </row>
    <row r="148" spans="2:8" s="10" customFormat="1" ht="10.5" hidden="1" x14ac:dyDescent="0.15">
      <c r="B148" s="9">
        <v>44511110</v>
      </c>
      <c r="C148" s="31" t="s">
        <v>40</v>
      </c>
      <c r="D148" s="8" t="s">
        <v>52</v>
      </c>
      <c r="E148" s="8" t="s">
        <v>8</v>
      </c>
      <c r="F148" s="8">
        <v>5000</v>
      </c>
      <c r="G148" s="8">
        <f t="shared" si="8"/>
        <v>50000</v>
      </c>
      <c r="H148" s="8">
        <v>10</v>
      </c>
    </row>
    <row r="149" spans="2:8" s="10" customFormat="1" ht="10.5" hidden="1" x14ac:dyDescent="0.15">
      <c r="B149" s="9">
        <v>44511110</v>
      </c>
      <c r="C149" s="31" t="s">
        <v>46</v>
      </c>
      <c r="D149" s="8" t="s">
        <v>52</v>
      </c>
      <c r="E149" s="8" t="s">
        <v>8</v>
      </c>
      <c r="F149" s="8">
        <v>800</v>
      </c>
      <c r="G149" s="8">
        <f t="shared" si="8"/>
        <v>8000</v>
      </c>
      <c r="H149" s="8">
        <v>10</v>
      </c>
    </row>
    <row r="150" spans="2:8" s="10" customFormat="1" ht="10.5" hidden="1" x14ac:dyDescent="0.15">
      <c r="B150" s="9">
        <v>30192230</v>
      </c>
      <c r="C150" s="31" t="s">
        <v>22</v>
      </c>
      <c r="D150" s="8" t="s">
        <v>52</v>
      </c>
      <c r="E150" s="8" t="s">
        <v>8</v>
      </c>
      <c r="F150" s="8">
        <v>500</v>
      </c>
      <c r="G150" s="8">
        <f t="shared" si="8"/>
        <v>5000</v>
      </c>
      <c r="H150" s="8">
        <v>10</v>
      </c>
    </row>
    <row r="151" spans="2:8" s="10" customFormat="1" ht="10.5" hidden="1" x14ac:dyDescent="0.15">
      <c r="B151" s="35">
        <v>44411300</v>
      </c>
      <c r="C151" s="36" t="s">
        <v>38</v>
      </c>
      <c r="D151" s="8" t="s">
        <v>52</v>
      </c>
      <c r="E151" s="8" t="s">
        <v>8</v>
      </c>
      <c r="F151" s="8">
        <v>30000</v>
      </c>
      <c r="G151" s="8">
        <f t="shared" si="8"/>
        <v>30000</v>
      </c>
      <c r="H151" s="8">
        <v>1</v>
      </c>
    </row>
    <row r="152" spans="2:8" s="10" customFormat="1" ht="10.5" hidden="1" x14ac:dyDescent="0.15">
      <c r="B152" s="11">
        <v>42671400</v>
      </c>
      <c r="C152" s="12" t="s">
        <v>188</v>
      </c>
      <c r="D152" s="8" t="s">
        <v>52</v>
      </c>
      <c r="E152" s="8" t="s">
        <v>8</v>
      </c>
      <c r="F152" s="8">
        <v>100</v>
      </c>
      <c r="G152" s="8">
        <f t="shared" si="8"/>
        <v>8000</v>
      </c>
      <c r="H152" s="8">
        <v>80</v>
      </c>
    </row>
    <row r="153" spans="2:8" s="10" customFormat="1" ht="10.5" hidden="1" x14ac:dyDescent="0.15">
      <c r="B153" s="11">
        <v>44511270</v>
      </c>
      <c r="C153" s="12" t="s">
        <v>226</v>
      </c>
      <c r="D153" s="8" t="s">
        <v>52</v>
      </c>
      <c r="E153" s="8" t="s">
        <v>8</v>
      </c>
      <c r="F153" s="8">
        <v>1500</v>
      </c>
      <c r="G153" s="8">
        <f t="shared" si="8"/>
        <v>4500</v>
      </c>
      <c r="H153" s="8">
        <v>3</v>
      </c>
    </row>
    <row r="154" spans="2:8" s="10" customFormat="1" ht="18" hidden="1" customHeight="1" x14ac:dyDescent="0.15">
      <c r="B154" s="11">
        <v>44511343</v>
      </c>
      <c r="C154" s="12" t="s">
        <v>189</v>
      </c>
      <c r="D154" s="8" t="s">
        <v>52</v>
      </c>
      <c r="E154" s="8" t="s">
        <v>8</v>
      </c>
      <c r="F154" s="8">
        <v>950</v>
      </c>
      <c r="G154" s="8">
        <f t="shared" si="8"/>
        <v>19000</v>
      </c>
      <c r="H154" s="8">
        <v>20</v>
      </c>
    </row>
    <row r="155" spans="2:8" s="10" customFormat="1" ht="10.5" hidden="1" x14ac:dyDescent="0.15">
      <c r="B155" s="11">
        <v>44163130</v>
      </c>
      <c r="C155" s="12" t="s">
        <v>192</v>
      </c>
      <c r="D155" s="8" t="s">
        <v>52</v>
      </c>
      <c r="E155" s="8" t="s">
        <v>8</v>
      </c>
      <c r="F155" s="8">
        <v>3450</v>
      </c>
      <c r="G155" s="8">
        <f t="shared" si="8"/>
        <v>51750</v>
      </c>
      <c r="H155" s="8">
        <v>15</v>
      </c>
    </row>
    <row r="156" spans="2:8" s="10" customFormat="1" ht="10.5" hidden="1" x14ac:dyDescent="0.15">
      <c r="B156" s="9">
        <v>44411110</v>
      </c>
      <c r="C156" s="37" t="s">
        <v>47</v>
      </c>
      <c r="D156" s="8" t="s">
        <v>52</v>
      </c>
      <c r="E156" s="8" t="s">
        <v>8</v>
      </c>
      <c r="F156" s="8">
        <v>5000</v>
      </c>
      <c r="G156" s="8">
        <f t="shared" si="8"/>
        <v>60000</v>
      </c>
      <c r="H156" s="8">
        <v>12</v>
      </c>
    </row>
    <row r="157" spans="2:8" s="10" customFormat="1" ht="10.5" hidden="1" x14ac:dyDescent="0.15">
      <c r="B157" s="11">
        <v>44511200</v>
      </c>
      <c r="C157" s="12" t="s">
        <v>227</v>
      </c>
      <c r="D157" s="8" t="s">
        <v>52</v>
      </c>
      <c r="E157" s="8" t="s">
        <v>8</v>
      </c>
      <c r="F157" s="8">
        <v>1750</v>
      </c>
      <c r="G157" s="8">
        <f t="shared" si="8"/>
        <v>5250</v>
      </c>
      <c r="H157" s="8">
        <v>3</v>
      </c>
    </row>
    <row r="158" spans="2:8" s="10" customFormat="1" ht="14.25" hidden="1" customHeight="1" x14ac:dyDescent="0.15">
      <c r="B158" s="27" t="s">
        <v>99</v>
      </c>
      <c r="C158" s="28" t="s">
        <v>100</v>
      </c>
      <c r="D158" s="38" t="s">
        <v>52</v>
      </c>
      <c r="E158" s="38" t="s">
        <v>8</v>
      </c>
      <c r="F158" s="39">
        <v>2200</v>
      </c>
      <c r="G158" s="39">
        <f t="shared" ref="G158:G164" si="9">H158*F158</f>
        <v>44000</v>
      </c>
      <c r="H158" s="39">
        <v>20</v>
      </c>
    </row>
    <row r="159" spans="2:8" s="10" customFormat="1" ht="14.25" customHeight="1" x14ac:dyDescent="0.15">
      <c r="B159" s="6">
        <v>44521121</v>
      </c>
      <c r="C159" s="7" t="s">
        <v>225</v>
      </c>
      <c r="D159" s="24" t="s">
        <v>52</v>
      </c>
      <c r="E159" s="53" t="s">
        <v>8</v>
      </c>
      <c r="F159" s="53">
        <v>4000</v>
      </c>
      <c r="G159" s="53">
        <f t="shared" si="9"/>
        <v>80000</v>
      </c>
      <c r="H159" s="53">
        <v>20</v>
      </c>
    </row>
    <row r="160" spans="2:8" s="10" customFormat="1" ht="14.25" customHeight="1" x14ac:dyDescent="0.15">
      <c r="B160" s="6">
        <v>44521120</v>
      </c>
      <c r="C160" s="7" t="s">
        <v>228</v>
      </c>
      <c r="D160" s="24" t="s">
        <v>52</v>
      </c>
      <c r="E160" s="53" t="s">
        <v>8</v>
      </c>
      <c r="F160" s="53">
        <v>6000</v>
      </c>
      <c r="G160" s="53">
        <f t="shared" si="9"/>
        <v>60000</v>
      </c>
      <c r="H160" s="53">
        <v>10</v>
      </c>
    </row>
    <row r="161" spans="2:8" s="10" customFormat="1" ht="14.25" customHeight="1" x14ac:dyDescent="0.15">
      <c r="B161" s="24">
        <v>18141100</v>
      </c>
      <c r="C161" s="87" t="s">
        <v>203</v>
      </c>
      <c r="D161" s="24" t="s">
        <v>52</v>
      </c>
      <c r="E161" s="24" t="s">
        <v>8</v>
      </c>
      <c r="F161" s="24">
        <v>750</v>
      </c>
      <c r="G161" s="24">
        <f t="shared" si="9"/>
        <v>30000</v>
      </c>
      <c r="H161" s="24">
        <v>40</v>
      </c>
    </row>
    <row r="162" spans="2:8" s="10" customFormat="1" ht="14.25" customHeight="1" x14ac:dyDescent="0.15">
      <c r="B162" s="24">
        <v>44423600</v>
      </c>
      <c r="C162" s="87" t="s">
        <v>45</v>
      </c>
      <c r="D162" s="24" t="s">
        <v>52</v>
      </c>
      <c r="E162" s="24" t="s">
        <v>8</v>
      </c>
      <c r="F162" s="24">
        <v>180</v>
      </c>
      <c r="G162" s="24">
        <f t="shared" si="9"/>
        <v>900</v>
      </c>
      <c r="H162" s="24">
        <v>5</v>
      </c>
    </row>
    <row r="163" spans="2:8" s="10" customFormat="1" ht="14.25" customHeight="1" x14ac:dyDescent="0.15">
      <c r="B163" s="24">
        <v>44521170</v>
      </c>
      <c r="C163" s="87" t="s">
        <v>206</v>
      </c>
      <c r="D163" s="24" t="s">
        <v>52</v>
      </c>
      <c r="E163" s="24" t="s">
        <v>8</v>
      </c>
      <c r="F163" s="24">
        <v>2700</v>
      </c>
      <c r="G163" s="24">
        <f t="shared" si="9"/>
        <v>10800</v>
      </c>
      <c r="H163" s="24">
        <v>4</v>
      </c>
    </row>
    <row r="164" spans="2:8" s="10" customFormat="1" ht="14.25" customHeight="1" x14ac:dyDescent="0.15">
      <c r="B164" s="24">
        <v>44192610</v>
      </c>
      <c r="C164" s="87" t="s">
        <v>39</v>
      </c>
      <c r="D164" s="24" t="s">
        <v>52</v>
      </c>
      <c r="E164" s="24" t="s">
        <v>33</v>
      </c>
      <c r="F164" s="24">
        <v>1000</v>
      </c>
      <c r="G164" s="24">
        <f t="shared" si="9"/>
        <v>10000</v>
      </c>
      <c r="H164" s="24">
        <v>10</v>
      </c>
    </row>
    <row r="165" spans="2:8" s="10" customFormat="1" ht="14.25" customHeight="1" x14ac:dyDescent="0.15">
      <c r="B165" s="24">
        <v>44163200</v>
      </c>
      <c r="C165" s="87" t="s">
        <v>190</v>
      </c>
      <c r="D165" s="24" t="s">
        <v>52</v>
      </c>
      <c r="E165" s="24" t="s">
        <v>26</v>
      </c>
      <c r="F165" s="24">
        <v>650</v>
      </c>
      <c r="G165" s="24">
        <f>H165*F165</f>
        <v>19500</v>
      </c>
      <c r="H165" s="24">
        <v>30</v>
      </c>
    </row>
    <row r="166" spans="2:8" s="10" customFormat="1" ht="14.25" customHeight="1" x14ac:dyDescent="0.15">
      <c r="B166" s="24" t="s">
        <v>204</v>
      </c>
      <c r="C166" s="87" t="s">
        <v>43</v>
      </c>
      <c r="D166" s="24" t="s">
        <v>52</v>
      </c>
      <c r="E166" s="24" t="s">
        <v>8</v>
      </c>
      <c r="F166" s="24">
        <v>300</v>
      </c>
      <c r="G166" s="24">
        <f t="shared" ref="G166:G180" si="10">H166*F166</f>
        <v>9000</v>
      </c>
      <c r="H166" s="24">
        <v>30</v>
      </c>
    </row>
    <row r="167" spans="2:8" s="10" customFormat="1" ht="14.25" customHeight="1" x14ac:dyDescent="0.15">
      <c r="B167" s="24">
        <v>44192400</v>
      </c>
      <c r="C167" s="74" t="s">
        <v>205</v>
      </c>
      <c r="D167" s="24" t="s">
        <v>52</v>
      </c>
      <c r="E167" s="24" t="s">
        <v>33</v>
      </c>
      <c r="F167" s="24">
        <v>700</v>
      </c>
      <c r="G167" s="24">
        <f t="shared" si="10"/>
        <v>21000</v>
      </c>
      <c r="H167" s="24">
        <v>30</v>
      </c>
    </row>
    <row r="168" spans="2:8" s="10" customFormat="1" ht="14.25" customHeight="1" x14ac:dyDescent="0.15">
      <c r="B168" s="88" t="s">
        <v>207</v>
      </c>
      <c r="C168" s="87" t="s">
        <v>208</v>
      </c>
      <c r="D168" s="24" t="s">
        <v>52</v>
      </c>
      <c r="E168" s="24" t="s">
        <v>8</v>
      </c>
      <c r="F168" s="24">
        <v>5500</v>
      </c>
      <c r="G168" s="24">
        <f t="shared" si="10"/>
        <v>27500</v>
      </c>
      <c r="H168" s="24">
        <v>5</v>
      </c>
    </row>
    <row r="169" spans="2:8" s="10" customFormat="1" ht="14.25" customHeight="1" x14ac:dyDescent="0.15">
      <c r="B169" s="24">
        <v>44191700</v>
      </c>
      <c r="C169" s="87" t="s">
        <v>209</v>
      </c>
      <c r="D169" s="24" t="s">
        <v>52</v>
      </c>
      <c r="E169" s="24" t="s">
        <v>8</v>
      </c>
      <c r="F169" s="24">
        <v>1000</v>
      </c>
      <c r="G169" s="24">
        <f t="shared" si="10"/>
        <v>20000</v>
      </c>
      <c r="H169" s="24">
        <v>20</v>
      </c>
    </row>
    <row r="170" spans="2:8" s="10" customFormat="1" ht="14.25" customHeight="1" x14ac:dyDescent="0.15">
      <c r="B170" s="66">
        <v>19611400</v>
      </c>
      <c r="C170" s="87" t="s">
        <v>35</v>
      </c>
      <c r="D170" s="24" t="s">
        <v>52</v>
      </c>
      <c r="E170" s="24" t="s">
        <v>26</v>
      </c>
      <c r="F170" s="24">
        <v>300</v>
      </c>
      <c r="G170" s="24">
        <f t="shared" si="10"/>
        <v>30000</v>
      </c>
      <c r="H170" s="24">
        <v>100</v>
      </c>
    </row>
    <row r="171" spans="2:8" s="10" customFormat="1" ht="14.25" customHeight="1" x14ac:dyDescent="0.15">
      <c r="B171" s="64">
        <v>31685000</v>
      </c>
      <c r="C171" s="89" t="s">
        <v>210</v>
      </c>
      <c r="D171" s="24" t="s">
        <v>52</v>
      </c>
      <c r="E171" s="24" t="s">
        <v>8</v>
      </c>
      <c r="F171" s="24">
        <v>3000</v>
      </c>
      <c r="G171" s="24">
        <f t="shared" si="10"/>
        <v>12000</v>
      </c>
      <c r="H171" s="24">
        <v>4</v>
      </c>
    </row>
    <row r="172" spans="2:8" s="10" customFormat="1" ht="14.25" customHeight="1" x14ac:dyDescent="0.15">
      <c r="B172" s="66">
        <v>31221200</v>
      </c>
      <c r="C172" s="74" t="s">
        <v>211</v>
      </c>
      <c r="D172" s="24" t="s">
        <v>52</v>
      </c>
      <c r="E172" s="24" t="s">
        <v>8</v>
      </c>
      <c r="F172" s="24">
        <v>700</v>
      </c>
      <c r="G172" s="24">
        <f t="shared" si="10"/>
        <v>14000</v>
      </c>
      <c r="H172" s="24">
        <v>20</v>
      </c>
    </row>
    <row r="173" spans="2:8" s="10" customFormat="1" ht="21" customHeight="1" x14ac:dyDescent="0.15">
      <c r="B173" s="60">
        <v>44192700</v>
      </c>
      <c r="C173" s="65" t="s">
        <v>212</v>
      </c>
      <c r="D173" s="24" t="s">
        <v>52</v>
      </c>
      <c r="E173" s="24" t="s">
        <v>8</v>
      </c>
      <c r="F173" s="24">
        <v>2500</v>
      </c>
      <c r="G173" s="24">
        <f t="shared" si="10"/>
        <v>12500</v>
      </c>
      <c r="H173" s="24">
        <v>5</v>
      </c>
    </row>
    <row r="174" spans="2:8" s="10" customFormat="1" ht="12" customHeight="1" x14ac:dyDescent="0.15">
      <c r="B174" s="24">
        <v>44511110</v>
      </c>
      <c r="C174" s="87" t="s">
        <v>213</v>
      </c>
      <c r="D174" s="24" t="s">
        <v>52</v>
      </c>
      <c r="E174" s="24" t="s">
        <v>8</v>
      </c>
      <c r="F174" s="24">
        <v>1500</v>
      </c>
      <c r="G174" s="24">
        <f t="shared" si="10"/>
        <v>7500</v>
      </c>
      <c r="H174" s="24">
        <v>5</v>
      </c>
    </row>
    <row r="175" spans="2:8" s="10" customFormat="1" ht="12" customHeight="1" x14ac:dyDescent="0.2">
      <c r="B175" s="90" t="s">
        <v>214</v>
      </c>
      <c r="C175" s="71" t="s">
        <v>215</v>
      </c>
      <c r="D175" s="24" t="s">
        <v>52</v>
      </c>
      <c r="E175" s="24" t="s">
        <v>8</v>
      </c>
      <c r="F175" s="24">
        <v>2000</v>
      </c>
      <c r="G175" s="24">
        <f t="shared" si="10"/>
        <v>10000</v>
      </c>
      <c r="H175" s="24">
        <v>5</v>
      </c>
    </row>
    <row r="176" spans="2:8" s="10" customFormat="1" ht="11.25" customHeight="1" x14ac:dyDescent="0.15">
      <c r="B176" s="24" t="s">
        <v>193</v>
      </c>
      <c r="C176" s="87" t="s">
        <v>194</v>
      </c>
      <c r="D176" s="24" t="s">
        <v>52</v>
      </c>
      <c r="E176" s="24" t="s">
        <v>8</v>
      </c>
      <c r="F176" s="24">
        <v>1200</v>
      </c>
      <c r="G176" s="24">
        <f t="shared" si="10"/>
        <v>6000</v>
      </c>
      <c r="H176" s="24">
        <v>5</v>
      </c>
    </row>
    <row r="177" spans="2:9" s="10" customFormat="1" ht="11.25" customHeight="1" x14ac:dyDescent="0.15">
      <c r="B177" s="24">
        <v>44411300</v>
      </c>
      <c r="C177" s="87" t="s">
        <v>38</v>
      </c>
      <c r="D177" s="24" t="s">
        <v>52</v>
      </c>
      <c r="E177" s="24" t="s">
        <v>8</v>
      </c>
      <c r="F177" s="24">
        <v>27000</v>
      </c>
      <c r="G177" s="24">
        <f t="shared" si="10"/>
        <v>108000</v>
      </c>
      <c r="H177" s="24">
        <v>4</v>
      </c>
    </row>
    <row r="178" spans="2:9" s="10" customFormat="1" ht="14.25" customHeight="1" x14ac:dyDescent="0.15">
      <c r="B178" s="24">
        <v>44411100</v>
      </c>
      <c r="C178" s="87" t="s">
        <v>47</v>
      </c>
      <c r="D178" s="24" t="s">
        <v>52</v>
      </c>
      <c r="E178" s="24" t="s">
        <v>8</v>
      </c>
      <c r="F178" s="24">
        <v>4800</v>
      </c>
      <c r="G178" s="24">
        <f t="shared" si="10"/>
        <v>96000</v>
      </c>
      <c r="H178" s="24">
        <v>20</v>
      </c>
    </row>
    <row r="179" spans="2:9" s="10" customFormat="1" ht="11.25" customHeight="1" x14ac:dyDescent="0.15">
      <c r="B179" s="91">
        <v>44411740</v>
      </c>
      <c r="C179" s="92" t="s">
        <v>191</v>
      </c>
      <c r="D179" s="24" t="s">
        <v>52</v>
      </c>
      <c r="E179" s="91" t="s">
        <v>8</v>
      </c>
      <c r="F179" s="91">
        <v>32000</v>
      </c>
      <c r="G179" s="91">
        <f t="shared" si="10"/>
        <v>96000</v>
      </c>
      <c r="H179" s="91">
        <v>3</v>
      </c>
    </row>
    <row r="180" spans="2:9" s="10" customFormat="1" ht="11.25" customHeight="1" x14ac:dyDescent="0.15">
      <c r="B180" s="93">
        <v>44163130</v>
      </c>
      <c r="C180" s="7" t="s">
        <v>192</v>
      </c>
      <c r="D180" s="24" t="s">
        <v>52</v>
      </c>
      <c r="E180" s="91" t="s">
        <v>26</v>
      </c>
      <c r="F180" s="52">
        <v>1800</v>
      </c>
      <c r="G180" s="52">
        <f t="shared" si="10"/>
        <v>36000</v>
      </c>
      <c r="H180" s="52">
        <v>20</v>
      </c>
    </row>
    <row r="181" spans="2:9" s="10" customFormat="1" ht="14.25" customHeight="1" x14ac:dyDescent="0.2">
      <c r="B181" s="164" t="s">
        <v>101</v>
      </c>
      <c r="C181" s="164"/>
      <c r="D181" s="164"/>
      <c r="E181" s="164"/>
      <c r="F181" s="164"/>
      <c r="G181" s="119">
        <f>SUM(G159:G180)</f>
        <v>716700</v>
      </c>
      <c r="H181" s="43"/>
    </row>
    <row r="182" spans="2:9" s="10" customFormat="1" ht="14.25" customHeight="1" x14ac:dyDescent="0.2">
      <c r="B182" s="40"/>
      <c r="C182" s="40"/>
      <c r="D182" s="40"/>
      <c r="E182" s="40"/>
      <c r="F182" s="40"/>
      <c r="G182" s="116"/>
      <c r="H182" s="117"/>
      <c r="I182" s="118"/>
    </row>
    <row r="183" spans="2:9" ht="15" customHeight="1" x14ac:dyDescent="0.2">
      <c r="B183" s="138" t="s">
        <v>113</v>
      </c>
      <c r="C183" s="139"/>
      <c r="D183" s="139"/>
      <c r="E183" s="139"/>
      <c r="F183" s="139"/>
      <c r="G183" s="139"/>
      <c r="H183" s="140"/>
    </row>
    <row r="184" spans="2:9" ht="15.75" customHeight="1" x14ac:dyDescent="0.2">
      <c r="B184" s="46">
        <v>15614200</v>
      </c>
      <c r="C184" s="47" t="s">
        <v>114</v>
      </c>
      <c r="D184" s="46" t="s">
        <v>140</v>
      </c>
      <c r="E184" s="46" t="s">
        <v>96</v>
      </c>
      <c r="F184" s="48">
        <v>236</v>
      </c>
      <c r="G184" s="24">
        <f t="shared" ref="G184:G201" si="11">H184*F184</f>
        <v>129800</v>
      </c>
      <c r="H184" s="49">
        <v>550</v>
      </c>
    </row>
    <row r="185" spans="2:9" ht="15.75" customHeight="1" x14ac:dyDescent="0.2">
      <c r="B185" s="24">
        <v>15616000</v>
      </c>
      <c r="C185" s="50" t="s">
        <v>115</v>
      </c>
      <c r="D185" s="46" t="s">
        <v>140</v>
      </c>
      <c r="E185" s="46" t="s">
        <v>96</v>
      </c>
      <c r="F185" s="51">
        <v>236</v>
      </c>
      <c r="G185" s="24">
        <f t="shared" si="11"/>
        <v>224200</v>
      </c>
      <c r="H185" s="52">
        <v>950</v>
      </c>
    </row>
    <row r="186" spans="2:9" ht="15.75" customHeight="1" x14ac:dyDescent="0.2">
      <c r="B186" s="24">
        <v>15851100</v>
      </c>
      <c r="C186" s="50" t="s">
        <v>116</v>
      </c>
      <c r="D186" s="46" t="s">
        <v>140</v>
      </c>
      <c r="E186" s="46" t="s">
        <v>96</v>
      </c>
      <c r="F186" s="53">
        <v>236</v>
      </c>
      <c r="G186" s="24">
        <f t="shared" si="11"/>
        <v>94400</v>
      </c>
      <c r="H186" s="52">
        <v>400</v>
      </c>
    </row>
    <row r="187" spans="2:9" ht="15.75" customHeight="1" x14ac:dyDescent="0.2">
      <c r="B187" s="24">
        <v>15811100</v>
      </c>
      <c r="C187" s="50" t="s">
        <v>117</v>
      </c>
      <c r="D187" s="46" t="s">
        <v>140</v>
      </c>
      <c r="E187" s="46" t="s">
        <v>96</v>
      </c>
      <c r="F187" s="54">
        <v>1887</v>
      </c>
      <c r="G187" s="24">
        <f t="shared" si="11"/>
        <v>754800</v>
      </c>
      <c r="H187" s="49">
        <v>400</v>
      </c>
    </row>
    <row r="188" spans="2:9" ht="15.75" customHeight="1" x14ac:dyDescent="0.2">
      <c r="B188" s="24">
        <v>15831000</v>
      </c>
      <c r="C188" s="50" t="s">
        <v>118</v>
      </c>
      <c r="D188" s="46" t="s">
        <v>140</v>
      </c>
      <c r="E188" s="46" t="s">
        <v>96</v>
      </c>
      <c r="F188" s="53">
        <v>118</v>
      </c>
      <c r="G188" s="24">
        <f t="shared" si="11"/>
        <v>53100</v>
      </c>
      <c r="H188" s="52">
        <v>450</v>
      </c>
    </row>
    <row r="189" spans="2:9" ht="15.75" customHeight="1" x14ac:dyDescent="0.2">
      <c r="B189" s="24">
        <v>15872400</v>
      </c>
      <c r="C189" s="50" t="s">
        <v>119</v>
      </c>
      <c r="D189" s="46" t="s">
        <v>140</v>
      </c>
      <c r="E189" s="46" t="s">
        <v>96</v>
      </c>
      <c r="F189" s="53">
        <v>47</v>
      </c>
      <c r="G189" s="24">
        <f t="shared" si="11"/>
        <v>9400</v>
      </c>
      <c r="H189" s="52">
        <v>200</v>
      </c>
    </row>
    <row r="190" spans="2:9" ht="15.75" customHeight="1" x14ac:dyDescent="0.2">
      <c r="B190" s="24">
        <v>15331153</v>
      </c>
      <c r="C190" s="50" t="s">
        <v>120</v>
      </c>
      <c r="D190" s="46" t="s">
        <v>140</v>
      </c>
      <c r="E190" s="46" t="s">
        <v>96</v>
      </c>
      <c r="F190" s="53">
        <v>118</v>
      </c>
      <c r="G190" s="24">
        <f t="shared" si="11"/>
        <v>100300</v>
      </c>
      <c r="H190" s="52">
        <v>850</v>
      </c>
    </row>
    <row r="191" spans="2:9" ht="15.75" customHeight="1" x14ac:dyDescent="0.2">
      <c r="B191" s="24">
        <v>15331154</v>
      </c>
      <c r="C191" s="50" t="s">
        <v>121</v>
      </c>
      <c r="D191" s="46" t="s">
        <v>140</v>
      </c>
      <c r="E191" s="46" t="s">
        <v>96</v>
      </c>
      <c r="F191" s="53">
        <v>118</v>
      </c>
      <c r="G191" s="24">
        <f t="shared" si="11"/>
        <v>59000</v>
      </c>
      <c r="H191" s="52">
        <v>500</v>
      </c>
    </row>
    <row r="192" spans="2:9" ht="15.75" customHeight="1" x14ac:dyDescent="0.2">
      <c r="B192" s="24">
        <v>15331151</v>
      </c>
      <c r="C192" s="50" t="s">
        <v>122</v>
      </c>
      <c r="D192" s="46" t="s">
        <v>140</v>
      </c>
      <c r="E192" s="46" t="s">
        <v>96</v>
      </c>
      <c r="F192" s="53">
        <v>118</v>
      </c>
      <c r="G192" s="24">
        <f t="shared" si="11"/>
        <v>141600</v>
      </c>
      <c r="H192" s="52">
        <v>1200</v>
      </c>
    </row>
    <row r="193" spans="2:8" ht="15.75" customHeight="1" x14ac:dyDescent="0.2">
      <c r="B193" s="24">
        <v>15311100</v>
      </c>
      <c r="C193" s="50" t="s">
        <v>123</v>
      </c>
      <c r="D193" s="46" t="s">
        <v>140</v>
      </c>
      <c r="E193" s="46" t="s">
        <v>96</v>
      </c>
      <c r="F193" s="53">
        <v>707</v>
      </c>
      <c r="G193" s="24">
        <f t="shared" si="11"/>
        <v>197960</v>
      </c>
      <c r="H193" s="52">
        <v>280</v>
      </c>
    </row>
    <row r="194" spans="2:8" ht="15.75" customHeight="1" x14ac:dyDescent="0.2">
      <c r="B194" s="24">
        <v>15331161</v>
      </c>
      <c r="C194" s="50" t="s">
        <v>124</v>
      </c>
      <c r="D194" s="46" t="s">
        <v>140</v>
      </c>
      <c r="E194" s="46" t="s">
        <v>96</v>
      </c>
      <c r="F194" s="53">
        <v>118</v>
      </c>
      <c r="G194" s="24">
        <f t="shared" si="11"/>
        <v>29500</v>
      </c>
      <c r="H194" s="52">
        <v>250</v>
      </c>
    </row>
    <row r="195" spans="2:8" ht="15.75" customHeight="1" x14ac:dyDescent="0.2">
      <c r="B195" s="55" t="s">
        <v>125</v>
      </c>
      <c r="C195" s="50" t="s">
        <v>126</v>
      </c>
      <c r="D195" s="46" t="s">
        <v>140</v>
      </c>
      <c r="E195" s="46" t="s">
        <v>96</v>
      </c>
      <c r="F195" s="53">
        <v>471</v>
      </c>
      <c r="G195" s="24">
        <f t="shared" si="11"/>
        <v>188400</v>
      </c>
      <c r="H195" s="52">
        <v>400</v>
      </c>
    </row>
    <row r="196" spans="2:8" ht="15.75" customHeight="1" x14ac:dyDescent="0.2">
      <c r="B196" s="56" t="s">
        <v>127</v>
      </c>
      <c r="C196" s="57" t="s">
        <v>128</v>
      </c>
      <c r="D196" s="54" t="s">
        <v>140</v>
      </c>
      <c r="E196" s="54" t="s">
        <v>96</v>
      </c>
      <c r="F196" s="53">
        <v>118</v>
      </c>
      <c r="G196" s="53">
        <f t="shared" si="11"/>
        <v>47200</v>
      </c>
      <c r="H196" s="53">
        <v>400</v>
      </c>
    </row>
    <row r="197" spans="2:8" s="41" customFormat="1" ht="15.75" customHeight="1" x14ac:dyDescent="0.2">
      <c r="B197" s="56" t="s">
        <v>129</v>
      </c>
      <c r="C197" s="57" t="s">
        <v>130</v>
      </c>
      <c r="D197" s="54" t="s">
        <v>140</v>
      </c>
      <c r="E197" s="54" t="s">
        <v>96</v>
      </c>
      <c r="F197" s="53">
        <v>118</v>
      </c>
      <c r="G197" s="53">
        <f t="shared" si="11"/>
        <v>47200</v>
      </c>
      <c r="H197" s="53">
        <v>400</v>
      </c>
    </row>
    <row r="198" spans="2:8" s="41" customFormat="1" ht="15.75" customHeight="1" x14ac:dyDescent="0.2">
      <c r="B198" s="55" t="s">
        <v>131</v>
      </c>
      <c r="C198" s="50" t="s">
        <v>132</v>
      </c>
      <c r="D198" s="46" t="s">
        <v>140</v>
      </c>
      <c r="E198" s="46" t="s">
        <v>96</v>
      </c>
      <c r="F198" s="53">
        <v>236</v>
      </c>
      <c r="G198" s="24">
        <f t="shared" si="11"/>
        <v>472000</v>
      </c>
      <c r="H198" s="52">
        <v>2000</v>
      </c>
    </row>
    <row r="199" spans="2:8" ht="15.75" customHeight="1" x14ac:dyDescent="0.2">
      <c r="B199" s="55" t="s">
        <v>133</v>
      </c>
      <c r="C199" s="50" t="s">
        <v>134</v>
      </c>
      <c r="D199" s="46" t="s">
        <v>140</v>
      </c>
      <c r="E199" s="46" t="s">
        <v>96</v>
      </c>
      <c r="F199" s="53">
        <v>236</v>
      </c>
      <c r="G199" s="24">
        <f t="shared" si="11"/>
        <v>354000</v>
      </c>
      <c r="H199" s="52">
        <v>1500</v>
      </c>
    </row>
    <row r="200" spans="2:8" ht="15.75" customHeight="1" x14ac:dyDescent="0.2">
      <c r="B200" s="55" t="s">
        <v>135</v>
      </c>
      <c r="C200" s="50" t="s">
        <v>136</v>
      </c>
      <c r="D200" s="46" t="s">
        <v>140</v>
      </c>
      <c r="E200" s="46" t="s">
        <v>8</v>
      </c>
      <c r="F200" s="53">
        <v>4964</v>
      </c>
      <c r="G200" s="24">
        <f>H200*F200</f>
        <v>397120</v>
      </c>
      <c r="H200" s="52">
        <v>80</v>
      </c>
    </row>
    <row r="201" spans="2:8" ht="15.75" customHeight="1" x14ac:dyDescent="0.2">
      <c r="B201" s="55" t="s">
        <v>137</v>
      </c>
      <c r="C201" s="50" t="s">
        <v>138</v>
      </c>
      <c r="D201" s="46" t="s">
        <v>140</v>
      </c>
      <c r="E201" s="46" t="s">
        <v>97</v>
      </c>
      <c r="F201" s="53">
        <v>236</v>
      </c>
      <c r="G201" s="24">
        <f t="shared" si="11"/>
        <v>283200</v>
      </c>
      <c r="H201" s="52">
        <v>1200</v>
      </c>
    </row>
    <row r="202" spans="2:8" x14ac:dyDescent="0.2">
      <c r="B202" s="164" t="s">
        <v>101</v>
      </c>
      <c r="C202" s="164"/>
      <c r="D202" s="164"/>
      <c r="E202" s="164"/>
      <c r="F202" s="164"/>
      <c r="G202" s="126">
        <f>SUM(G184:G201)</f>
        <v>3583180</v>
      </c>
      <c r="H202" s="43"/>
    </row>
    <row r="203" spans="2:8" ht="21" customHeight="1" x14ac:dyDescent="0.2">
      <c r="B203" s="40"/>
      <c r="C203" s="40"/>
      <c r="D203" s="40"/>
      <c r="E203" s="40"/>
      <c r="F203" s="40"/>
      <c r="G203" s="120"/>
      <c r="H203" s="117"/>
    </row>
    <row r="204" spans="2:8" x14ac:dyDescent="0.2">
      <c r="B204" s="158" t="s">
        <v>195</v>
      </c>
      <c r="C204" s="158"/>
      <c r="D204" s="158"/>
      <c r="E204" s="158"/>
      <c r="F204" s="158"/>
      <c r="G204" s="158"/>
      <c r="H204" s="158"/>
    </row>
    <row r="205" spans="2:8" x14ac:dyDescent="0.2">
      <c r="B205" s="64">
        <v>39111170</v>
      </c>
      <c r="C205" s="97" t="s">
        <v>104</v>
      </c>
      <c r="D205" s="24" t="s">
        <v>52</v>
      </c>
      <c r="E205" s="91" t="s">
        <v>8</v>
      </c>
      <c r="F205" s="24">
        <v>7000</v>
      </c>
      <c r="G205" s="24">
        <f t="shared" ref="G205:G210" si="12">H205*F205</f>
        <v>140000</v>
      </c>
      <c r="H205" s="24">
        <v>20</v>
      </c>
    </row>
    <row r="206" spans="2:8" x14ac:dyDescent="0.2">
      <c r="B206" s="64">
        <v>39111180</v>
      </c>
      <c r="C206" s="97" t="s">
        <v>105</v>
      </c>
      <c r="D206" s="24" t="s">
        <v>52</v>
      </c>
      <c r="E206" s="91" t="s">
        <v>8</v>
      </c>
      <c r="F206" s="24">
        <v>50000</v>
      </c>
      <c r="G206" s="24">
        <f t="shared" si="12"/>
        <v>100000</v>
      </c>
      <c r="H206" s="24">
        <v>2</v>
      </c>
    </row>
    <row r="207" spans="2:8" s="41" customFormat="1" x14ac:dyDescent="0.2">
      <c r="B207" s="64" t="s">
        <v>109</v>
      </c>
      <c r="C207" s="97" t="s">
        <v>110</v>
      </c>
      <c r="D207" s="24" t="s">
        <v>52</v>
      </c>
      <c r="E207" s="91" t="s">
        <v>8</v>
      </c>
      <c r="F207" s="24">
        <v>100000</v>
      </c>
      <c r="G207" s="24">
        <f t="shared" si="12"/>
        <v>200000</v>
      </c>
      <c r="H207" s="24">
        <v>2</v>
      </c>
    </row>
    <row r="208" spans="2:8" s="41" customFormat="1" x14ac:dyDescent="0.2">
      <c r="B208" s="106">
        <v>39138120</v>
      </c>
      <c r="C208" s="95" t="s">
        <v>234</v>
      </c>
      <c r="D208" s="24" t="s">
        <v>52</v>
      </c>
      <c r="E208" s="91" t="s">
        <v>8</v>
      </c>
      <c r="F208" s="24">
        <v>8000</v>
      </c>
      <c r="G208" s="24">
        <f t="shared" si="12"/>
        <v>1440000</v>
      </c>
      <c r="H208" s="24">
        <v>180</v>
      </c>
    </row>
    <row r="209" spans="2:8" s="41" customFormat="1" x14ac:dyDescent="0.2">
      <c r="B209" s="94">
        <v>39141320</v>
      </c>
      <c r="C209" s="96" t="s">
        <v>233</v>
      </c>
      <c r="D209" s="24" t="s">
        <v>52</v>
      </c>
      <c r="E209" s="91" t="s">
        <v>8</v>
      </c>
      <c r="F209" s="24">
        <v>50000</v>
      </c>
      <c r="G209" s="24">
        <f t="shared" si="12"/>
        <v>1500000</v>
      </c>
      <c r="H209" s="24">
        <v>30</v>
      </c>
    </row>
    <row r="210" spans="2:8" s="41" customFormat="1" x14ac:dyDescent="0.2">
      <c r="B210" s="64" t="s">
        <v>111</v>
      </c>
      <c r="C210" s="97" t="s">
        <v>112</v>
      </c>
      <c r="D210" s="24" t="s">
        <v>52</v>
      </c>
      <c r="E210" s="91" t="s">
        <v>26</v>
      </c>
      <c r="F210" s="24">
        <v>7000</v>
      </c>
      <c r="G210" s="24">
        <f t="shared" si="12"/>
        <v>700000</v>
      </c>
      <c r="H210" s="24">
        <v>100</v>
      </c>
    </row>
    <row r="211" spans="2:8" s="41" customFormat="1" ht="16.5" customHeight="1" x14ac:dyDescent="0.2">
      <c r="B211" s="131" t="s">
        <v>101</v>
      </c>
      <c r="C211" s="132"/>
      <c r="D211" s="132"/>
      <c r="E211" s="132"/>
      <c r="F211" s="133"/>
      <c r="G211" s="45">
        <f>SUM(G205:G210)</f>
        <v>4080000</v>
      </c>
      <c r="H211" s="43"/>
    </row>
    <row r="212" spans="2:8" s="41" customFormat="1" x14ac:dyDescent="0.2">
      <c r="B212" s="159" t="s">
        <v>107</v>
      </c>
      <c r="C212" s="160"/>
      <c r="D212" s="160"/>
      <c r="E212" s="160"/>
      <c r="F212" s="160"/>
      <c r="G212" s="160"/>
      <c r="H212" s="161"/>
    </row>
    <row r="213" spans="2:8" s="41" customFormat="1" x14ac:dyDescent="0.2">
      <c r="B213" s="64" t="s">
        <v>108</v>
      </c>
      <c r="C213" s="65" t="s">
        <v>106</v>
      </c>
      <c r="D213" s="26" t="s">
        <v>140</v>
      </c>
      <c r="E213" s="22"/>
      <c r="F213" s="22"/>
      <c r="G213" s="24">
        <v>4000000</v>
      </c>
      <c r="H213" s="43"/>
    </row>
    <row r="214" spans="2:8" s="41" customFormat="1" x14ac:dyDescent="0.2">
      <c r="B214" s="64" t="s">
        <v>141</v>
      </c>
      <c r="C214" s="65" t="s">
        <v>106</v>
      </c>
      <c r="D214" s="26" t="s">
        <v>140</v>
      </c>
      <c r="E214" s="22"/>
      <c r="F214" s="22"/>
      <c r="G214" s="24">
        <v>6000000</v>
      </c>
      <c r="H214" s="43"/>
    </row>
    <row r="215" spans="2:8" x14ac:dyDescent="0.2">
      <c r="B215" s="131" t="s">
        <v>101</v>
      </c>
      <c r="C215" s="132"/>
      <c r="D215" s="132"/>
      <c r="E215" s="132"/>
      <c r="F215" s="133"/>
      <c r="G215" s="45">
        <f>SUM(G213:G214)</f>
        <v>10000000</v>
      </c>
      <c r="H215" s="43"/>
    </row>
    <row r="217" spans="2:8" ht="24.75" customHeight="1" x14ac:dyDescent="0.2"/>
    <row r="218" spans="2:8" x14ac:dyDescent="0.2">
      <c r="C218" s="2" t="s">
        <v>139</v>
      </c>
    </row>
    <row r="227" ht="22.5" customHeight="1" x14ac:dyDescent="0.2"/>
  </sheetData>
  <mergeCells count="29">
    <mergeCell ref="F3:F4"/>
    <mergeCell ref="G3:G4"/>
    <mergeCell ref="H3:H4"/>
    <mergeCell ref="B20:H20"/>
    <mergeCell ref="C31:F31"/>
    <mergeCell ref="B88:C88"/>
    <mergeCell ref="B212:H212"/>
    <mergeCell ref="B90:H90"/>
    <mergeCell ref="B127:H127"/>
    <mergeCell ref="B125:E125"/>
    <mergeCell ref="B181:F181"/>
    <mergeCell ref="B202:F202"/>
    <mergeCell ref="B211:F211"/>
    <mergeCell ref="B215:F215"/>
    <mergeCell ref="B1:G1"/>
    <mergeCell ref="B113:H113"/>
    <mergeCell ref="B183:H183"/>
    <mergeCell ref="B75:F75"/>
    <mergeCell ref="B64:F64"/>
    <mergeCell ref="B111:F111"/>
    <mergeCell ref="B5:H5"/>
    <mergeCell ref="B33:H33"/>
    <mergeCell ref="B66:H66"/>
    <mergeCell ref="B3:C3"/>
    <mergeCell ref="D3:D4"/>
    <mergeCell ref="E3:E4"/>
    <mergeCell ref="B2:F2"/>
    <mergeCell ref="B204:H204"/>
    <mergeCell ref="B77:H77"/>
  </mergeCells>
  <pageMargins left="0" right="0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7:K27"/>
  <sheetViews>
    <sheetView workbookViewId="0">
      <selection activeCell="K8" sqref="K8:K27"/>
    </sheetView>
  </sheetViews>
  <sheetFormatPr defaultRowHeight="15" x14ac:dyDescent="0.25"/>
  <sheetData>
    <row r="7" spans="11:11" ht="15.75" thickBot="1" x14ac:dyDescent="0.3"/>
    <row r="8" spans="11:11" ht="15.75" thickBot="1" x14ac:dyDescent="0.3">
      <c r="K8" s="127"/>
    </row>
    <row r="9" spans="11:11" ht="15.75" thickBot="1" x14ac:dyDescent="0.3">
      <c r="K9" s="128"/>
    </row>
    <row r="10" spans="11:11" ht="15.75" thickBot="1" x14ac:dyDescent="0.3">
      <c r="K10" s="128"/>
    </row>
    <row r="11" spans="11:11" ht="15.75" thickBot="1" x14ac:dyDescent="0.3">
      <c r="K11" s="128"/>
    </row>
    <row r="12" spans="11:11" ht="15.75" thickBot="1" x14ac:dyDescent="0.3">
      <c r="K12" s="128"/>
    </row>
    <row r="13" spans="11:11" ht="15.75" thickBot="1" x14ac:dyDescent="0.3">
      <c r="K13" s="128"/>
    </row>
    <row r="14" spans="11:11" ht="15.75" thickBot="1" x14ac:dyDescent="0.3">
      <c r="K14" s="128"/>
    </row>
    <row r="15" spans="11:11" ht="15.75" thickBot="1" x14ac:dyDescent="0.3">
      <c r="K15" s="128"/>
    </row>
    <row r="16" spans="11:11" ht="15.75" thickBot="1" x14ac:dyDescent="0.3">
      <c r="K16" s="128"/>
    </row>
    <row r="17" spans="11:11" ht="15.75" thickBot="1" x14ac:dyDescent="0.3">
      <c r="K17" s="128"/>
    </row>
    <row r="18" spans="11:11" ht="15.75" thickBot="1" x14ac:dyDescent="0.3">
      <c r="K18" s="128"/>
    </row>
    <row r="19" spans="11:11" ht="15.75" thickBot="1" x14ac:dyDescent="0.3">
      <c r="K19" s="128"/>
    </row>
    <row r="20" spans="11:11" ht="15.75" thickBot="1" x14ac:dyDescent="0.3">
      <c r="K20" s="128"/>
    </row>
    <row r="21" spans="11:11" ht="15.75" thickBot="1" x14ac:dyDescent="0.3">
      <c r="K21" s="128"/>
    </row>
    <row r="22" spans="11:11" ht="15.75" thickBot="1" x14ac:dyDescent="0.3">
      <c r="K22" s="128"/>
    </row>
    <row r="23" spans="11:11" ht="15.75" thickBot="1" x14ac:dyDescent="0.3">
      <c r="K23" s="128"/>
    </row>
    <row r="24" spans="11:11" ht="15.75" thickBot="1" x14ac:dyDescent="0.3">
      <c r="K24" s="128"/>
    </row>
    <row r="25" spans="11:11" ht="15.75" thickBot="1" x14ac:dyDescent="0.3">
      <c r="K25" s="128"/>
    </row>
    <row r="26" spans="11:11" ht="15.75" thickBot="1" x14ac:dyDescent="0.3">
      <c r="K26" s="128"/>
    </row>
    <row r="27" spans="11:11" ht="15.75" thickBot="1" x14ac:dyDescent="0.3">
      <c r="K27" s="128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2022</vt:lpstr>
      <vt:lpstr>Лист1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SayatNova</dc:creator>
  <cp:lastModifiedBy>Пользователь Windows</cp:lastModifiedBy>
  <cp:lastPrinted>2022-03-28T09:47:06Z</cp:lastPrinted>
  <dcterms:created xsi:type="dcterms:W3CDTF">2017-01-31T06:44:56Z</dcterms:created>
  <dcterms:modified xsi:type="dcterms:W3CDTF">2022-04-22T08:07:21Z</dcterms:modified>
</cp:coreProperties>
</file>